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re Başkanlığı\Desktop\"/>
    </mc:Choice>
  </mc:AlternateContent>
  <bookViews>
    <workbookView xWindow="0" yWindow="0" windowWidth="28800" windowHeight="12345"/>
  </bookViews>
  <sheets>
    <sheet name="Sayfa1" sheetId="1" r:id="rId1"/>
  </sheets>
  <definedNames>
    <definedName name="_xlnm.Print_Area" localSheetId="0">Sayfa1!$A$1:$Q$33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2" i="1"/>
  <c r="Q10" i="1" l="1"/>
  <c r="Q9" i="1"/>
  <c r="Q8" i="1"/>
  <c r="Q7" i="1"/>
  <c r="Q6" i="1"/>
  <c r="Q26" i="1" l="1"/>
  <c r="Q25" i="1"/>
  <c r="Q24" i="1"/>
  <c r="Q23" i="1"/>
  <c r="Q22" i="1"/>
  <c r="Q18" i="1"/>
  <c r="Q17" i="1"/>
  <c r="Q16" i="1"/>
  <c r="Q15" i="1"/>
  <c r="Q14" i="1"/>
  <c r="B32" i="1" l="1"/>
  <c r="C32" i="1" s="1"/>
  <c r="B31" i="1"/>
  <c r="C31" i="1" s="1"/>
  <c r="B30" i="1"/>
</calcChain>
</file>

<file path=xl/sharedStrings.xml><?xml version="1.0" encoding="utf-8"?>
<sst xmlns="http://schemas.openxmlformats.org/spreadsheetml/2006/main" count="107" uniqueCount="36">
  <si>
    <t>Önlisans</t>
  </si>
  <si>
    <t>Lisans</t>
  </si>
  <si>
    <t>Yüksek Lisans</t>
  </si>
  <si>
    <t>Sanatta Yeterlik</t>
  </si>
  <si>
    <t>Doktora</t>
  </si>
  <si>
    <t>Toplam</t>
  </si>
  <si>
    <t>Erkek</t>
  </si>
  <si>
    <t>Kız</t>
  </si>
  <si>
    <t>Açık Öğretim</t>
  </si>
  <si>
    <t>İkinci Öğretim</t>
  </si>
  <si>
    <t>Örgün Öğretim</t>
  </si>
  <si>
    <t>Uzaktan Eğitim</t>
  </si>
  <si>
    <t>Sanatta Yeterlilik</t>
  </si>
  <si>
    <t>BİRİM ADI</t>
  </si>
  <si>
    <t>AÇIKÖĞRETİM</t>
  </si>
  <si>
    <t>ÖRGÜN ÖĞRETİM</t>
  </si>
  <si>
    <t>Kayıtlı Öğrenci</t>
  </si>
  <si>
    <t>Ders Kaydı Yapan</t>
  </si>
  <si>
    <t>Ders Kaydı Yapmayan</t>
  </si>
  <si>
    <t>Ders Kayıt Oranı</t>
  </si>
  <si>
    <t>Kayıt Yaptıranlar</t>
  </si>
  <si>
    <t>Mezun Olanlar</t>
  </si>
  <si>
    <t>AÖF</t>
  </si>
  <si>
    <t>Ö.Ö</t>
  </si>
  <si>
    <t>UZAKTAN EĞİTİM</t>
  </si>
  <si>
    <r>
      <rPr>
        <b/>
        <sz val="10"/>
        <color rgb="FFFF0000"/>
        <rFont val="Times New Roman"/>
        <family val="1"/>
        <charset val="162"/>
      </rPr>
      <t>ULUSLARARASI</t>
    </r>
    <r>
      <rPr>
        <b/>
        <sz val="10"/>
        <color theme="1"/>
        <rFont val="Times New Roman"/>
        <family val="1"/>
        <charset val="162"/>
      </rPr>
      <t xml:space="preserve"> ÖĞRENCİ SAYILARI</t>
    </r>
  </si>
  <si>
    <t>ATATÜRK ÜNİVERSİTESİ</t>
  </si>
  <si>
    <r>
      <t xml:space="preserve"> </t>
    </r>
    <r>
      <rPr>
        <b/>
        <sz val="10"/>
        <color rgb="FFFF0000"/>
        <rFont val="Times New Roman"/>
        <family val="1"/>
        <charset val="162"/>
      </rPr>
      <t xml:space="preserve">KAYITLI  ÖĞRENCİ </t>
    </r>
    <r>
      <rPr>
        <b/>
        <sz val="10"/>
        <color theme="1"/>
        <rFont val="Times New Roman"/>
        <family val="1"/>
        <charset val="162"/>
      </rPr>
      <t>BİLGİLERİ</t>
    </r>
  </si>
  <si>
    <r>
      <rPr>
        <b/>
        <sz val="10"/>
        <color rgb="FFFF0000"/>
        <rFont val="Times New Roman"/>
        <family val="1"/>
        <charset val="162"/>
      </rPr>
      <t>YENİ KAYIT</t>
    </r>
    <r>
      <rPr>
        <sz val="10"/>
        <color rgb="FFFF0000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ÖĞRENCİ BİLGİLERİ</t>
    </r>
  </si>
  <si>
    <r>
      <rPr>
        <b/>
        <sz val="10"/>
        <color rgb="FFFF0000"/>
        <rFont val="Times New Roman"/>
        <family val="1"/>
        <charset val="162"/>
      </rPr>
      <t xml:space="preserve">MEZUN </t>
    </r>
    <r>
      <rPr>
        <b/>
        <sz val="10"/>
        <color theme="1"/>
        <rFont val="Times New Roman"/>
        <family val="1"/>
        <charset val="162"/>
      </rPr>
      <t>ÖĞRENCİ SAYILARI</t>
    </r>
  </si>
  <si>
    <t>TOPLAM</t>
  </si>
  <si>
    <t>2022-2023 EĞİTİM-ÖĞRETİM YILI</t>
  </si>
  <si>
    <r>
      <rPr>
        <b/>
        <sz val="10"/>
        <color rgb="FFFF0000"/>
        <rFont val="Times New Roman"/>
        <family val="1"/>
        <charset val="162"/>
      </rPr>
      <t xml:space="preserve">1958'DEN 2023'E KAYITLI- MEZUN                                                                           </t>
    </r>
    <r>
      <rPr>
        <b/>
        <sz val="10"/>
        <color theme="1"/>
        <rFont val="Times New Roman"/>
        <family val="1"/>
        <charset val="162"/>
      </rPr>
      <t xml:space="preserve">                         ÖĞRENCİ SAYILARI                                                </t>
    </r>
  </si>
  <si>
    <r>
      <t xml:space="preserve">2022-2023 EĞİTİM-ÖĞRETİM YILI </t>
    </r>
    <r>
      <rPr>
        <b/>
        <sz val="10"/>
        <color rgb="FFFF0000"/>
        <rFont val="Times New Roman"/>
        <family val="1"/>
        <charset val="162"/>
      </rPr>
      <t>GÜZ</t>
    </r>
    <r>
      <rPr>
        <b/>
        <sz val="10"/>
        <color theme="1"/>
        <rFont val="Times New Roman"/>
        <family val="1"/>
        <charset val="162"/>
      </rPr>
      <t xml:space="preserve"> YARIYILI                               </t>
    </r>
    <r>
      <rPr>
        <b/>
        <sz val="10"/>
        <color rgb="FFFF0000"/>
        <rFont val="Times New Roman"/>
        <family val="1"/>
        <charset val="162"/>
      </rPr>
      <t>DERS KAYIT ANALİZİ</t>
    </r>
  </si>
  <si>
    <r>
      <t>Veriler</t>
    </r>
    <r>
      <rPr>
        <b/>
        <sz val="10"/>
        <color rgb="FFFF0000"/>
        <rFont val="Times New Roman"/>
        <family val="1"/>
        <charset val="162"/>
      </rPr>
      <t xml:space="preserve"> 03 Mart 2023</t>
    </r>
    <r>
      <rPr>
        <b/>
        <sz val="10"/>
        <color theme="1"/>
        <rFont val="Times New Roman"/>
        <family val="1"/>
        <charset val="162"/>
      </rPr>
      <t xml:space="preserve"> tarihi itibariyle derlenmiştir.</t>
    </r>
  </si>
  <si>
    <t>95 UYRUK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</si>
</sst>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12" applyNumberFormat="0" applyAlignment="0" applyProtection="0"/>
    <xf numFmtId="0" fontId="9" fillId="8" borderId="13" applyNumberFormat="0" applyAlignment="0" applyProtection="0"/>
    <xf numFmtId="0" fontId="10" fillId="8" borderId="12" applyNumberFormat="0" applyAlignment="0" applyProtection="0"/>
    <xf numFmtId="0" fontId="11" fillId="0" borderId="14" applyNumberFormat="0" applyFill="0" applyAlignment="0" applyProtection="0"/>
    <xf numFmtId="0" fontId="12" fillId="9" borderId="15" applyNumberFormat="0" applyAlignment="0" applyProtection="0"/>
    <xf numFmtId="0" fontId="13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7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</cellStyleXfs>
  <cellXfs count="36">
    <xf numFmtId="0" fontId="0" fillId="0" borderId="0" xfId="0"/>
    <xf numFmtId="0" fontId="20" fillId="2" borderId="0" xfId="0" applyFont="1" applyFill="1"/>
    <xf numFmtId="0" fontId="18" fillId="3" borderId="1" xfId="0" applyFont="1" applyFill="1" applyBorder="1" applyAlignment="1">
      <alignment horizontal="right"/>
    </xf>
    <xf numFmtId="3" fontId="18" fillId="3" borderId="1" xfId="0" applyNumberFormat="1" applyFont="1" applyFill="1" applyBorder="1" applyAlignment="1">
      <alignment horizontal="center"/>
    </xf>
    <xf numFmtId="0" fontId="20" fillId="0" borderId="0" xfId="0" applyFont="1" applyFill="1"/>
    <xf numFmtId="0" fontId="18" fillId="2" borderId="1" xfId="0" applyFont="1" applyFill="1" applyBorder="1"/>
    <xf numFmtId="0" fontId="20" fillId="0" borderId="1" xfId="0" applyFont="1" applyBorder="1"/>
    <xf numFmtId="3" fontId="20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wrapText="1"/>
    </xf>
    <xf numFmtId="0" fontId="18" fillId="2" borderId="0" xfId="0" applyFont="1" applyFill="1" applyBorder="1" applyAlignment="1"/>
    <xf numFmtId="0" fontId="18" fillId="2" borderId="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3" fontId="20" fillId="0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right"/>
    </xf>
    <xf numFmtId="3" fontId="20" fillId="0" borderId="1" xfId="0" applyNumberFormat="1" applyFont="1" applyBorder="1" applyAlignment="1">
      <alignment horizontal="center"/>
    </xf>
  </cellXfs>
  <cellStyles count="43">
    <cellStyle name="%20 - Vurgu1" xfId="19" builtinId="30" customBuiltin="1"/>
    <cellStyle name="%20 - Vurgu2" xfId="22" builtinId="34" customBuiltin="1"/>
    <cellStyle name="%20 - Vurgu3" xfId="25" builtinId="38" customBuiltin="1"/>
    <cellStyle name="%20 - Vurgu4" xfId="28" builtinId="42" customBuiltin="1"/>
    <cellStyle name="%20 - Vurgu5" xfId="31" builtinId="46" customBuiltin="1"/>
    <cellStyle name="%20 - Vurgu6" xfId="34" builtinId="50" customBuiltin="1"/>
    <cellStyle name="%40 - Vurgu1" xfId="20" builtinId="31" customBuiltin="1"/>
    <cellStyle name="%40 - Vurgu2" xfId="23" builtinId="35" customBuiltin="1"/>
    <cellStyle name="%40 - Vurgu3" xfId="26" builtinId="39" customBuiltin="1"/>
    <cellStyle name="%40 - Vurgu4" xfId="29" builtinId="43" customBuiltin="1"/>
    <cellStyle name="%40 - Vurgu5" xfId="32" builtinId="47" customBuiltin="1"/>
    <cellStyle name="%40 - Vurgu6" xfId="35" builtinId="51" customBuiltin="1"/>
    <cellStyle name="%60 - Vurgu1 2" xfId="37"/>
    <cellStyle name="%60 - Vurgu2 2" xfId="38"/>
    <cellStyle name="%60 - Vurgu3 2" xfId="39"/>
    <cellStyle name="%60 - Vurgu4 2" xfId="40"/>
    <cellStyle name="%60 - Vurgu5 2" xfId="41"/>
    <cellStyle name="%60 - Vurgu6 2" xfId="42"/>
    <cellStyle name="Açıklama Metni" xfId="16" builtinId="53" customBuiltin="1"/>
    <cellStyle name="Ana Başlık" xfId="2" builtinId="15" customBuiltin="1"/>
    <cellStyle name="Bağlı Hücre" xfId="12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7" builtinId="26" customBuiltin="1"/>
    <cellStyle name="Kötü" xfId="8" builtinId="27" customBuiltin="1"/>
    <cellStyle name="Normal" xfId="0" builtinId="0"/>
    <cellStyle name="Normal 2" xfId="1"/>
    <cellStyle name="Not" xfId="15" builtinId="10" customBuiltin="1"/>
    <cellStyle name="Nötr 2" xfId="36"/>
    <cellStyle name="Toplam" xfId="17" builtinId="25" customBuiltin="1"/>
    <cellStyle name="Uyarı Metni" xfId="14" builtinId="11" customBuiltin="1"/>
    <cellStyle name="Vurgu1" xfId="18" builtinId="29" customBuiltin="1"/>
    <cellStyle name="Vurgu2" xfId="21" builtinId="33" customBuiltin="1"/>
    <cellStyle name="Vurgu3" xfId="24" builtinId="37" customBuiltin="1"/>
    <cellStyle name="Vurgu4" xfId="27" builtinId="41" customBuiltin="1"/>
    <cellStyle name="Vurgu5" xfId="30" builtinId="45" customBuiltin="1"/>
    <cellStyle name="Vurgu6" xfId="33" builtinId="49" customBuiltin="1"/>
  </cellStyles>
  <dxfs count="473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43" defaultTableStyle="TableStyleMedium2" defaultPivotStyle="PivotStyleLight16">
    <tableStyle name="PivotStyleLight16 10" table="0" count="11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11" table="0" count="11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12" table="0" count="11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13" table="0" count="11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14" table="0" count="11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15" table="0" count="11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16" table="0" count="11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17" table="0" count="11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18" table="0" count="11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19" table="0" count="11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2" table="0" count="11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20" table="0" count="11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21" table="0" count="11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22" table="0" count="11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23" table="0" count="11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24" table="0" count="11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25" table="0" count="11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26" table="0" count="11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27" table="0" count="11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28" table="0" count="11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29" table="0" count="11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3" table="0" count="11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30" table="0" count="11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31" table="0" count="11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32" table="0" count="11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33" table="0" count="11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34" table="0" count="11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35" table="0" count="11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36" table="0" count="11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37" table="0" count="11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38" table="0" count="11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39" table="0" count="11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4" table="0" count="11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40" table="0" count="11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41" table="0" count="11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42" table="0" count="11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43" table="0" count="11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44" table="0" count="11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5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6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7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zoomScaleNormal="100" workbookViewId="0">
      <selection activeCell="D31" sqref="D31"/>
    </sheetView>
  </sheetViews>
  <sheetFormatPr defaultRowHeight="12.75" x14ac:dyDescent="0.2"/>
  <cols>
    <col min="1" max="1" width="16.28515625" style="1" bestFit="1" customWidth="1"/>
    <col min="2" max="2" width="7.5703125" style="1" bestFit="1" customWidth="1"/>
    <col min="3" max="3" width="7.42578125" style="1" bestFit="1" customWidth="1"/>
    <col min="4" max="4" width="9.7109375" style="1" bestFit="1" customWidth="1"/>
    <col min="5" max="6" width="6.42578125" style="1" bestFit="1" customWidth="1"/>
    <col min="7" max="7" width="7.42578125" style="1" bestFit="1" customWidth="1"/>
    <col min="8" max="8" width="6.5703125" style="1" bestFit="1" customWidth="1"/>
    <col min="9" max="9" width="7.85546875" style="1" bestFit="1" customWidth="1"/>
    <col min="10" max="10" width="6.7109375" style="1" bestFit="1" customWidth="1"/>
    <col min="11" max="12" width="6.5703125" style="1" bestFit="1" customWidth="1"/>
    <col min="13" max="13" width="6.7109375" style="1" bestFit="1" customWidth="1"/>
    <col min="14" max="14" width="6" style="1" bestFit="1" customWidth="1"/>
    <col min="15" max="15" width="5.42578125" style="1" bestFit="1" customWidth="1"/>
    <col min="16" max="16" width="6.7109375" style="1" bestFit="1" customWidth="1"/>
    <col min="17" max="17" width="8.7109375" style="1" bestFit="1" customWidth="1"/>
    <col min="18" max="16384" width="9.140625" style="1"/>
  </cols>
  <sheetData>
    <row r="1" spans="1:17" ht="15.75" customHeight="1" x14ac:dyDescent="0.2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5.75" customHeight="1" x14ac:dyDescent="0.2">
      <c r="A2" s="19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</row>
    <row r="3" spans="1:17" ht="15.75" customHeight="1" x14ac:dyDescent="0.2">
      <c r="A3" s="23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x14ac:dyDescent="0.2">
      <c r="A4" s="24"/>
      <c r="B4" s="24" t="s">
        <v>0</v>
      </c>
      <c r="C4" s="24"/>
      <c r="D4" s="24"/>
      <c r="E4" s="23" t="s">
        <v>1</v>
      </c>
      <c r="F4" s="23"/>
      <c r="G4" s="23"/>
      <c r="H4" s="24" t="s">
        <v>2</v>
      </c>
      <c r="I4" s="24"/>
      <c r="J4" s="24"/>
      <c r="K4" s="24" t="s">
        <v>3</v>
      </c>
      <c r="L4" s="24"/>
      <c r="M4" s="24"/>
      <c r="N4" s="24" t="s">
        <v>4</v>
      </c>
      <c r="O4" s="24"/>
      <c r="P4" s="24"/>
      <c r="Q4" s="25" t="s">
        <v>5</v>
      </c>
    </row>
    <row r="5" spans="1:17" x14ac:dyDescent="0.2">
      <c r="A5" s="24"/>
      <c r="B5" s="18" t="s">
        <v>6</v>
      </c>
      <c r="C5" s="18" t="s">
        <v>7</v>
      </c>
      <c r="D5" s="18" t="s">
        <v>5</v>
      </c>
      <c r="E5" s="18" t="s">
        <v>6</v>
      </c>
      <c r="F5" s="18" t="s">
        <v>7</v>
      </c>
      <c r="G5" s="18" t="s">
        <v>5</v>
      </c>
      <c r="H5" s="18" t="s">
        <v>6</v>
      </c>
      <c r="I5" s="18" t="s">
        <v>7</v>
      </c>
      <c r="J5" s="18" t="s">
        <v>5</v>
      </c>
      <c r="K5" s="18" t="s">
        <v>6</v>
      </c>
      <c r="L5" s="18" t="s">
        <v>7</v>
      </c>
      <c r="M5" s="18" t="s">
        <v>5</v>
      </c>
      <c r="N5" s="18" t="s">
        <v>6</v>
      </c>
      <c r="O5" s="18" t="s">
        <v>7</v>
      </c>
      <c r="P5" s="18" t="s">
        <v>5</v>
      </c>
      <c r="Q5" s="25"/>
    </row>
    <row r="6" spans="1:17" x14ac:dyDescent="0.2">
      <c r="A6" s="14" t="s">
        <v>5</v>
      </c>
      <c r="B6" s="3">
        <v>149566</v>
      </c>
      <c r="C6" s="3">
        <v>186644</v>
      </c>
      <c r="D6" s="3">
        <v>336210</v>
      </c>
      <c r="E6" s="3">
        <v>75811</v>
      </c>
      <c r="F6" s="3">
        <v>84386</v>
      </c>
      <c r="G6" s="3">
        <v>160197</v>
      </c>
      <c r="H6" s="3">
        <v>5960</v>
      </c>
      <c r="I6" s="3">
        <v>5263</v>
      </c>
      <c r="J6" s="3">
        <v>11223</v>
      </c>
      <c r="K6" s="3">
        <v>34</v>
      </c>
      <c r="L6" s="3">
        <v>34</v>
      </c>
      <c r="M6" s="3">
        <v>68</v>
      </c>
      <c r="N6" s="3">
        <v>1610</v>
      </c>
      <c r="O6" s="3">
        <v>1355</v>
      </c>
      <c r="P6" s="3">
        <v>2965</v>
      </c>
      <c r="Q6" s="34">
        <f>D6+G6+J6+M6+P6</f>
        <v>510663</v>
      </c>
    </row>
    <row r="7" spans="1:17" s="4" customFormat="1" x14ac:dyDescent="0.2">
      <c r="A7" s="15" t="s">
        <v>8</v>
      </c>
      <c r="B7" s="7">
        <v>137879</v>
      </c>
      <c r="C7" s="7">
        <v>178431</v>
      </c>
      <c r="D7" s="7">
        <v>316310</v>
      </c>
      <c r="E7" s="7">
        <v>52581</v>
      </c>
      <c r="F7" s="7">
        <v>57880</v>
      </c>
      <c r="G7" s="7">
        <v>110461</v>
      </c>
      <c r="H7" s="7"/>
      <c r="I7" s="7"/>
      <c r="J7" s="7"/>
      <c r="K7" s="7"/>
      <c r="L7" s="7"/>
      <c r="M7" s="7"/>
      <c r="N7" s="7"/>
      <c r="O7" s="7"/>
      <c r="P7" s="7"/>
      <c r="Q7" s="34">
        <f t="shared" ref="Q7:Q10" si="0">D7+G7+J7+M7+P7</f>
        <v>426771</v>
      </c>
    </row>
    <row r="8" spans="1:17" s="4" customFormat="1" x14ac:dyDescent="0.2">
      <c r="A8" s="15" t="s">
        <v>9</v>
      </c>
      <c r="B8" s="7">
        <v>1488</v>
      </c>
      <c r="C8" s="7">
        <v>628</v>
      </c>
      <c r="D8" s="7">
        <v>2116</v>
      </c>
      <c r="E8" s="7">
        <v>4071</v>
      </c>
      <c r="F8" s="7">
        <v>2943</v>
      </c>
      <c r="G8" s="7">
        <v>7014</v>
      </c>
      <c r="H8" s="7">
        <v>47</v>
      </c>
      <c r="I8" s="7">
        <v>62</v>
      </c>
      <c r="J8" s="7">
        <v>109</v>
      </c>
      <c r="K8" s="7"/>
      <c r="L8" s="7"/>
      <c r="M8" s="7"/>
      <c r="N8" s="7"/>
      <c r="O8" s="7"/>
      <c r="P8" s="7"/>
      <c r="Q8" s="34">
        <f t="shared" si="0"/>
        <v>9239</v>
      </c>
    </row>
    <row r="9" spans="1:17" x14ac:dyDescent="0.2">
      <c r="A9" s="15" t="s">
        <v>10</v>
      </c>
      <c r="B9" s="7">
        <v>10199</v>
      </c>
      <c r="C9" s="7">
        <v>7585</v>
      </c>
      <c r="D9" s="7">
        <v>17784</v>
      </c>
      <c r="E9" s="7">
        <v>18300</v>
      </c>
      <c r="F9" s="7">
        <v>21947</v>
      </c>
      <c r="G9" s="7">
        <v>40247</v>
      </c>
      <c r="H9" s="7">
        <v>5216</v>
      </c>
      <c r="I9" s="7">
        <v>4778</v>
      </c>
      <c r="J9" s="7">
        <v>9994</v>
      </c>
      <c r="K9" s="7">
        <v>34</v>
      </c>
      <c r="L9" s="7">
        <v>34</v>
      </c>
      <c r="M9" s="7">
        <v>68</v>
      </c>
      <c r="N9" s="7">
        <v>1610</v>
      </c>
      <c r="O9" s="7">
        <v>1355</v>
      </c>
      <c r="P9" s="7">
        <v>2965</v>
      </c>
      <c r="Q9" s="34">
        <f t="shared" si="0"/>
        <v>71058</v>
      </c>
    </row>
    <row r="10" spans="1:17" x14ac:dyDescent="0.2">
      <c r="A10" s="15" t="s">
        <v>11</v>
      </c>
      <c r="B10" s="7"/>
      <c r="C10" s="7"/>
      <c r="D10" s="7"/>
      <c r="E10" s="7">
        <v>859</v>
      </c>
      <c r="F10" s="7">
        <v>1616</v>
      </c>
      <c r="G10" s="7">
        <v>2475</v>
      </c>
      <c r="H10" s="7">
        <v>697</v>
      </c>
      <c r="I10" s="7">
        <v>423</v>
      </c>
      <c r="J10" s="7">
        <v>1120</v>
      </c>
      <c r="K10" s="7"/>
      <c r="L10" s="7"/>
      <c r="M10" s="7"/>
      <c r="N10" s="7"/>
      <c r="O10" s="7"/>
      <c r="P10" s="7"/>
      <c r="Q10" s="34">
        <f t="shared" si="0"/>
        <v>3595</v>
      </c>
    </row>
    <row r="11" spans="1:17" ht="15.75" customHeight="1" x14ac:dyDescent="0.2">
      <c r="A11" s="23" t="s">
        <v>28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x14ac:dyDescent="0.2">
      <c r="A12" s="24"/>
      <c r="B12" s="24" t="s">
        <v>0</v>
      </c>
      <c r="C12" s="24"/>
      <c r="D12" s="24"/>
      <c r="E12" s="24" t="s">
        <v>1</v>
      </c>
      <c r="F12" s="24"/>
      <c r="G12" s="24"/>
      <c r="H12" s="24" t="s">
        <v>2</v>
      </c>
      <c r="I12" s="24"/>
      <c r="J12" s="24"/>
      <c r="K12" s="24" t="s">
        <v>12</v>
      </c>
      <c r="L12" s="24"/>
      <c r="M12" s="24"/>
      <c r="N12" s="24" t="s">
        <v>4</v>
      </c>
      <c r="O12" s="24"/>
      <c r="P12" s="24"/>
      <c r="Q12" s="25" t="s">
        <v>5</v>
      </c>
    </row>
    <row r="13" spans="1:17" x14ac:dyDescent="0.2">
      <c r="A13" s="24"/>
      <c r="B13" s="18" t="s">
        <v>6</v>
      </c>
      <c r="C13" s="18" t="s">
        <v>7</v>
      </c>
      <c r="D13" s="18" t="s">
        <v>5</v>
      </c>
      <c r="E13" s="18" t="s">
        <v>6</v>
      </c>
      <c r="F13" s="18" t="s">
        <v>7</v>
      </c>
      <c r="G13" s="18" t="s">
        <v>5</v>
      </c>
      <c r="H13" s="18" t="s">
        <v>6</v>
      </c>
      <c r="I13" s="18" t="s">
        <v>7</v>
      </c>
      <c r="J13" s="18" t="s">
        <v>5</v>
      </c>
      <c r="K13" s="18" t="s">
        <v>6</v>
      </c>
      <c r="L13" s="18" t="s">
        <v>7</v>
      </c>
      <c r="M13" s="18" t="s">
        <v>5</v>
      </c>
      <c r="N13" s="18" t="s">
        <v>6</v>
      </c>
      <c r="O13" s="18" t="s">
        <v>7</v>
      </c>
      <c r="P13" s="18" t="s">
        <v>5</v>
      </c>
      <c r="Q13" s="25"/>
    </row>
    <row r="14" spans="1:17" x14ac:dyDescent="0.2">
      <c r="A14" s="2" t="s">
        <v>5</v>
      </c>
      <c r="B14" s="3">
        <v>43266</v>
      </c>
      <c r="C14" s="3">
        <v>62690</v>
      </c>
      <c r="D14" s="3">
        <v>105956</v>
      </c>
      <c r="E14" s="3">
        <v>25683</v>
      </c>
      <c r="F14" s="3">
        <v>29791</v>
      </c>
      <c r="G14" s="3">
        <v>55474</v>
      </c>
      <c r="H14" s="3">
        <v>3418</v>
      </c>
      <c r="I14" s="3">
        <v>2740</v>
      </c>
      <c r="J14" s="3">
        <v>6158</v>
      </c>
      <c r="K14" s="3">
        <v>2</v>
      </c>
      <c r="L14" s="3">
        <v>6</v>
      </c>
      <c r="M14" s="3">
        <v>8</v>
      </c>
      <c r="N14" s="3">
        <v>596</v>
      </c>
      <c r="O14" s="3">
        <v>417</v>
      </c>
      <c r="P14" s="3">
        <v>1013</v>
      </c>
      <c r="Q14" s="3">
        <f>D14+G14+J14+M14+P14</f>
        <v>168609</v>
      </c>
    </row>
    <row r="15" spans="1:17" x14ac:dyDescent="0.2">
      <c r="A15" s="15" t="s">
        <v>8</v>
      </c>
      <c r="B15" s="35">
        <v>36051</v>
      </c>
      <c r="C15" s="35">
        <v>57776</v>
      </c>
      <c r="D15" s="35">
        <v>93827</v>
      </c>
      <c r="E15" s="35">
        <v>16103</v>
      </c>
      <c r="F15" s="35">
        <v>18257</v>
      </c>
      <c r="G15" s="35">
        <v>34360</v>
      </c>
      <c r="H15" s="35"/>
      <c r="I15" s="35"/>
      <c r="J15" s="35"/>
      <c r="K15" s="35"/>
      <c r="L15" s="35"/>
      <c r="M15" s="35"/>
      <c r="N15" s="35"/>
      <c r="O15" s="35"/>
      <c r="P15" s="35"/>
      <c r="Q15" s="3">
        <f t="shared" ref="Q15:Q18" si="1">D15+G15+J15+M15+P15</f>
        <v>128187</v>
      </c>
    </row>
    <row r="16" spans="1:17" x14ac:dyDescent="0.2">
      <c r="A16" s="15" t="s">
        <v>9</v>
      </c>
      <c r="B16" s="35">
        <v>542</v>
      </c>
      <c r="C16" s="35">
        <v>269</v>
      </c>
      <c r="D16" s="35">
        <v>811</v>
      </c>
      <c r="E16" s="35">
        <v>929</v>
      </c>
      <c r="F16" s="35">
        <v>705</v>
      </c>
      <c r="G16" s="35">
        <v>1634</v>
      </c>
      <c r="H16" s="35">
        <v>46</v>
      </c>
      <c r="I16" s="35">
        <v>54</v>
      </c>
      <c r="J16" s="35">
        <v>100</v>
      </c>
      <c r="K16" s="35"/>
      <c r="L16" s="35"/>
      <c r="M16" s="35"/>
      <c r="N16" s="35"/>
      <c r="O16" s="35"/>
      <c r="P16" s="35"/>
      <c r="Q16" s="3">
        <f t="shared" si="1"/>
        <v>2545</v>
      </c>
    </row>
    <row r="17" spans="1:17" x14ac:dyDescent="0.2">
      <c r="A17" s="15" t="s">
        <v>10</v>
      </c>
      <c r="B17" s="35">
        <v>6673</v>
      </c>
      <c r="C17" s="35">
        <v>4645</v>
      </c>
      <c r="D17" s="35">
        <v>11318</v>
      </c>
      <c r="E17" s="35">
        <v>8467</v>
      </c>
      <c r="F17" s="35">
        <v>10321</v>
      </c>
      <c r="G17" s="35">
        <v>18788</v>
      </c>
      <c r="H17" s="35">
        <v>2900</v>
      </c>
      <c r="I17" s="35">
        <v>2340</v>
      </c>
      <c r="J17" s="35">
        <v>5240</v>
      </c>
      <c r="K17" s="35">
        <v>2</v>
      </c>
      <c r="L17" s="35">
        <v>6</v>
      </c>
      <c r="M17" s="35">
        <v>8</v>
      </c>
      <c r="N17" s="35">
        <v>596</v>
      </c>
      <c r="O17" s="35">
        <v>417</v>
      </c>
      <c r="P17" s="35">
        <v>1013</v>
      </c>
      <c r="Q17" s="3">
        <f t="shared" si="1"/>
        <v>36367</v>
      </c>
    </row>
    <row r="18" spans="1:17" x14ac:dyDescent="0.2">
      <c r="A18" s="15" t="s">
        <v>11</v>
      </c>
      <c r="B18" s="35"/>
      <c r="C18" s="35"/>
      <c r="D18" s="35"/>
      <c r="E18" s="35">
        <v>184</v>
      </c>
      <c r="F18" s="35">
        <v>508</v>
      </c>
      <c r="G18" s="35">
        <v>692</v>
      </c>
      <c r="H18" s="35">
        <v>472</v>
      </c>
      <c r="I18" s="35">
        <v>346</v>
      </c>
      <c r="J18" s="35">
        <v>818</v>
      </c>
      <c r="K18" s="35"/>
      <c r="L18" s="35"/>
      <c r="M18" s="35"/>
      <c r="N18" s="35"/>
      <c r="O18" s="35"/>
      <c r="P18" s="35"/>
      <c r="Q18" s="3">
        <f t="shared" si="1"/>
        <v>1510</v>
      </c>
    </row>
    <row r="19" spans="1:17" ht="15.75" customHeight="1" x14ac:dyDescent="0.2">
      <c r="A19" s="19" t="s">
        <v>29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/>
    </row>
    <row r="20" spans="1:17" ht="15.75" customHeight="1" x14ac:dyDescent="0.2">
      <c r="A20" s="22"/>
      <c r="B20" s="22" t="s">
        <v>0</v>
      </c>
      <c r="C20" s="22"/>
      <c r="D20" s="22"/>
      <c r="E20" s="22" t="s">
        <v>1</v>
      </c>
      <c r="F20" s="22"/>
      <c r="G20" s="22"/>
      <c r="H20" s="22" t="s">
        <v>2</v>
      </c>
      <c r="I20" s="22"/>
      <c r="J20" s="22"/>
      <c r="K20" s="22" t="s">
        <v>12</v>
      </c>
      <c r="L20" s="22"/>
      <c r="M20" s="22"/>
      <c r="N20" s="22" t="s">
        <v>4</v>
      </c>
      <c r="O20" s="22"/>
      <c r="P20" s="22"/>
      <c r="Q20" s="29" t="s">
        <v>30</v>
      </c>
    </row>
    <row r="21" spans="1:17" ht="15.75" customHeight="1" x14ac:dyDescent="0.2">
      <c r="A21" s="22"/>
      <c r="B21" s="18" t="s">
        <v>6</v>
      </c>
      <c r="C21" s="18" t="s">
        <v>7</v>
      </c>
      <c r="D21" s="18" t="s">
        <v>5</v>
      </c>
      <c r="E21" s="18" t="s">
        <v>6</v>
      </c>
      <c r="F21" s="18" t="s">
        <v>7</v>
      </c>
      <c r="G21" s="18" t="s">
        <v>5</v>
      </c>
      <c r="H21" s="18" t="s">
        <v>6</v>
      </c>
      <c r="I21" s="18" t="s">
        <v>7</v>
      </c>
      <c r="J21" s="18" t="s">
        <v>5</v>
      </c>
      <c r="K21" s="18" t="s">
        <v>6</v>
      </c>
      <c r="L21" s="18" t="s">
        <v>7</v>
      </c>
      <c r="M21" s="18" t="s">
        <v>5</v>
      </c>
      <c r="N21" s="18" t="s">
        <v>6</v>
      </c>
      <c r="O21" s="18" t="s">
        <v>7</v>
      </c>
      <c r="P21" s="18" t="s">
        <v>5</v>
      </c>
      <c r="Q21" s="29"/>
    </row>
    <row r="22" spans="1:17" x14ac:dyDescent="0.2">
      <c r="A22" s="2" t="s">
        <v>5</v>
      </c>
      <c r="B22" s="3">
        <v>1736</v>
      </c>
      <c r="C22" s="3">
        <v>2943</v>
      </c>
      <c r="D22" s="3">
        <v>4679</v>
      </c>
      <c r="E22" s="3">
        <v>723</v>
      </c>
      <c r="F22" s="3">
        <v>714</v>
      </c>
      <c r="G22" s="3">
        <v>1437</v>
      </c>
      <c r="H22" s="3">
        <v>279</v>
      </c>
      <c r="I22" s="3">
        <v>313</v>
      </c>
      <c r="J22" s="3">
        <v>592</v>
      </c>
      <c r="K22" s="3">
        <v>4</v>
      </c>
      <c r="L22" s="3">
        <v>1</v>
      </c>
      <c r="M22" s="3">
        <v>5</v>
      </c>
      <c r="N22" s="3">
        <v>100</v>
      </c>
      <c r="O22" s="3">
        <v>75</v>
      </c>
      <c r="P22" s="3">
        <v>175</v>
      </c>
      <c r="Q22" s="3">
        <f>D22+G22+J22+M22+P22</f>
        <v>6888</v>
      </c>
    </row>
    <row r="23" spans="1:17" x14ac:dyDescent="0.2">
      <c r="A23" s="6" t="s">
        <v>8</v>
      </c>
      <c r="B23" s="35">
        <v>1646</v>
      </c>
      <c r="C23" s="35">
        <v>2862</v>
      </c>
      <c r="D23" s="35">
        <v>4508</v>
      </c>
      <c r="E23" s="35">
        <v>471</v>
      </c>
      <c r="F23" s="35">
        <v>507</v>
      </c>
      <c r="G23" s="35">
        <v>978</v>
      </c>
      <c r="H23" s="35"/>
      <c r="I23" s="35"/>
      <c r="J23" s="35"/>
      <c r="K23" s="35"/>
      <c r="L23" s="35"/>
      <c r="M23" s="35"/>
      <c r="N23" s="35"/>
      <c r="O23" s="35"/>
      <c r="P23" s="35"/>
      <c r="Q23" s="3">
        <f t="shared" ref="Q23:Q26" si="2">D23+G23+J23+M23+P23</f>
        <v>5486</v>
      </c>
    </row>
    <row r="24" spans="1:17" x14ac:dyDescent="0.2">
      <c r="A24" s="6" t="s">
        <v>9</v>
      </c>
      <c r="B24" s="35">
        <v>17</v>
      </c>
      <c r="C24" s="35">
        <v>18</v>
      </c>
      <c r="D24" s="35">
        <v>35</v>
      </c>
      <c r="E24" s="35">
        <v>86</v>
      </c>
      <c r="F24" s="35">
        <v>53</v>
      </c>
      <c r="G24" s="35">
        <v>139</v>
      </c>
      <c r="H24" s="35">
        <v>26</v>
      </c>
      <c r="I24" s="35">
        <v>31</v>
      </c>
      <c r="J24" s="35">
        <v>57</v>
      </c>
      <c r="K24" s="35"/>
      <c r="L24" s="35"/>
      <c r="M24" s="35"/>
      <c r="N24" s="35"/>
      <c r="O24" s="35"/>
      <c r="P24" s="35"/>
      <c r="Q24" s="3">
        <f t="shared" si="2"/>
        <v>231</v>
      </c>
    </row>
    <row r="25" spans="1:17" x14ac:dyDescent="0.2">
      <c r="A25" s="6" t="s">
        <v>10</v>
      </c>
      <c r="B25" s="35">
        <v>73</v>
      </c>
      <c r="C25" s="35">
        <v>63</v>
      </c>
      <c r="D25" s="35">
        <v>136</v>
      </c>
      <c r="E25" s="35">
        <v>147</v>
      </c>
      <c r="F25" s="35">
        <v>140</v>
      </c>
      <c r="G25" s="35">
        <v>287</v>
      </c>
      <c r="H25" s="35">
        <v>132</v>
      </c>
      <c r="I25" s="35">
        <v>158</v>
      </c>
      <c r="J25" s="35">
        <v>290</v>
      </c>
      <c r="K25" s="35">
        <v>4</v>
      </c>
      <c r="L25" s="35">
        <v>1</v>
      </c>
      <c r="M25" s="35">
        <v>5</v>
      </c>
      <c r="N25" s="35">
        <v>100</v>
      </c>
      <c r="O25" s="35">
        <v>75</v>
      </c>
      <c r="P25" s="35">
        <v>175</v>
      </c>
      <c r="Q25" s="3">
        <f t="shared" si="2"/>
        <v>893</v>
      </c>
    </row>
    <row r="26" spans="1:17" x14ac:dyDescent="0.2">
      <c r="A26" s="6" t="s">
        <v>11</v>
      </c>
      <c r="B26" s="16"/>
      <c r="C26" s="16"/>
      <c r="D26" s="16"/>
      <c r="E26" s="35">
        <v>19</v>
      </c>
      <c r="F26" s="35">
        <v>14</v>
      </c>
      <c r="G26" s="35">
        <v>33</v>
      </c>
      <c r="H26" s="35">
        <v>121</v>
      </c>
      <c r="I26" s="35">
        <v>124</v>
      </c>
      <c r="J26" s="35">
        <v>245</v>
      </c>
      <c r="K26" s="35"/>
      <c r="L26" s="35"/>
      <c r="M26" s="35"/>
      <c r="N26" s="35"/>
      <c r="O26" s="35"/>
      <c r="P26" s="35"/>
      <c r="Q26" s="3">
        <f t="shared" si="2"/>
        <v>278</v>
      </c>
    </row>
    <row r="27" spans="1:17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ht="35.25" customHeight="1" x14ac:dyDescent="0.2">
      <c r="A28" s="23" t="s">
        <v>33</v>
      </c>
      <c r="B28" s="23"/>
      <c r="C28" s="23"/>
      <c r="D28" s="23"/>
      <c r="E28" s="23"/>
      <c r="F28" s="8"/>
      <c r="G28" s="25" t="s">
        <v>32</v>
      </c>
      <c r="H28" s="25"/>
      <c r="I28" s="25"/>
      <c r="J28" s="25"/>
      <c r="K28" s="25"/>
      <c r="L28" s="25"/>
      <c r="M28" s="25"/>
      <c r="N28" s="9"/>
      <c r="O28" s="23" t="s">
        <v>25</v>
      </c>
      <c r="P28" s="23"/>
      <c r="Q28" s="23"/>
    </row>
    <row r="29" spans="1:17" ht="38.25" x14ac:dyDescent="0.2">
      <c r="A29" s="10" t="s">
        <v>13</v>
      </c>
      <c r="B29" s="17" t="s">
        <v>16</v>
      </c>
      <c r="C29" s="17" t="s">
        <v>17</v>
      </c>
      <c r="D29" s="17" t="s">
        <v>18</v>
      </c>
      <c r="E29" s="17" t="s">
        <v>19</v>
      </c>
      <c r="F29" s="11"/>
      <c r="G29" s="25" t="s">
        <v>20</v>
      </c>
      <c r="H29" s="25"/>
      <c r="I29" s="25"/>
      <c r="J29" s="31"/>
      <c r="K29" s="25" t="s">
        <v>21</v>
      </c>
      <c r="L29" s="25"/>
      <c r="M29" s="25"/>
      <c r="N29" s="11"/>
      <c r="O29" s="10" t="s">
        <v>22</v>
      </c>
      <c r="P29" s="10" t="s">
        <v>23</v>
      </c>
      <c r="Q29" s="10" t="s">
        <v>5</v>
      </c>
    </row>
    <row r="30" spans="1:17" x14ac:dyDescent="0.2">
      <c r="A30" s="5" t="s">
        <v>14</v>
      </c>
      <c r="B30" s="7">
        <f>Q7</f>
        <v>426771</v>
      </c>
      <c r="C30" s="7"/>
      <c r="D30" s="7"/>
      <c r="E30" s="7"/>
      <c r="F30" s="11"/>
      <c r="G30" s="18" t="s">
        <v>6</v>
      </c>
      <c r="H30" s="18" t="s">
        <v>7</v>
      </c>
      <c r="I30" s="18" t="s">
        <v>5</v>
      </c>
      <c r="J30" s="32"/>
      <c r="K30" s="18" t="s">
        <v>6</v>
      </c>
      <c r="L30" s="18" t="s">
        <v>7</v>
      </c>
      <c r="M30" s="18" t="s">
        <v>5</v>
      </c>
      <c r="N30" s="11"/>
      <c r="O30" s="26" t="s">
        <v>35</v>
      </c>
      <c r="P30" s="27"/>
      <c r="Q30" s="28"/>
    </row>
    <row r="31" spans="1:17" x14ac:dyDescent="0.2">
      <c r="A31" s="5" t="s">
        <v>15</v>
      </c>
      <c r="B31" s="7">
        <f>Q8+Q9</f>
        <v>80297</v>
      </c>
      <c r="C31" s="7">
        <f t="shared" ref="C31:C32" si="3">B31-D31</f>
        <v>57150</v>
      </c>
      <c r="D31" s="7">
        <v>23147</v>
      </c>
      <c r="E31" s="7">
        <f t="shared" ref="E31:E32" si="4">C31*100/B31</f>
        <v>71.173269237954102</v>
      </c>
      <c r="F31" s="11"/>
      <c r="G31" s="16">
        <v>666691</v>
      </c>
      <c r="H31" s="16">
        <v>723232</v>
      </c>
      <c r="I31" s="16">
        <v>1389923</v>
      </c>
      <c r="J31" s="33"/>
      <c r="K31" s="16">
        <v>278967</v>
      </c>
      <c r="L31" s="16">
        <v>338693</v>
      </c>
      <c r="M31" s="16">
        <v>617660</v>
      </c>
      <c r="N31" s="11"/>
      <c r="O31" s="7">
        <v>6619</v>
      </c>
      <c r="P31" s="7">
        <v>3077</v>
      </c>
      <c r="Q31" s="12">
        <v>9696</v>
      </c>
    </row>
    <row r="32" spans="1:17" x14ac:dyDescent="0.2">
      <c r="A32" s="5" t="s">
        <v>24</v>
      </c>
      <c r="B32" s="7">
        <f>Q10</f>
        <v>3595</v>
      </c>
      <c r="C32" s="7">
        <f t="shared" si="3"/>
        <v>2283</v>
      </c>
      <c r="D32" s="7">
        <v>1312</v>
      </c>
      <c r="E32" s="7">
        <f t="shared" si="4"/>
        <v>63.504867872044507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3"/>
    </row>
    <row r="33" spans="1:17" x14ac:dyDescent="0.2">
      <c r="A33" s="26" t="s">
        <v>34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8"/>
    </row>
  </sheetData>
  <mergeCells count="35">
    <mergeCell ref="O28:Q28"/>
    <mergeCell ref="G29:I29"/>
    <mergeCell ref="A28:E28"/>
    <mergeCell ref="E12:G12"/>
    <mergeCell ref="H12:J12"/>
    <mergeCell ref="K12:M12"/>
    <mergeCell ref="A33:Q33"/>
    <mergeCell ref="A1:Q1"/>
    <mergeCell ref="Q20:Q21"/>
    <mergeCell ref="A27:Q27"/>
    <mergeCell ref="A19:Q19"/>
    <mergeCell ref="N12:P12"/>
    <mergeCell ref="Q12:Q13"/>
    <mergeCell ref="B20:D20"/>
    <mergeCell ref="E20:G20"/>
    <mergeCell ref="H20:J20"/>
    <mergeCell ref="K20:M20"/>
    <mergeCell ref="N20:P20"/>
    <mergeCell ref="O30:Q30"/>
    <mergeCell ref="G28:M28"/>
    <mergeCell ref="K29:M29"/>
    <mergeCell ref="J29:J31"/>
    <mergeCell ref="A2:Q2"/>
    <mergeCell ref="A20:A21"/>
    <mergeCell ref="A3:Q3"/>
    <mergeCell ref="A4:A5"/>
    <mergeCell ref="B4:D4"/>
    <mergeCell ref="E4:G4"/>
    <mergeCell ref="H4:J4"/>
    <mergeCell ref="K4:M4"/>
    <mergeCell ref="N4:P4"/>
    <mergeCell ref="Q4:Q5"/>
    <mergeCell ref="A11:Q11"/>
    <mergeCell ref="A12:A13"/>
    <mergeCell ref="B12:D1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Daire Başkanlığı</cp:lastModifiedBy>
  <cp:lastPrinted>2021-03-11T05:47:05Z</cp:lastPrinted>
  <dcterms:created xsi:type="dcterms:W3CDTF">2019-10-06T14:01:07Z</dcterms:created>
  <dcterms:modified xsi:type="dcterms:W3CDTF">2023-03-05T12:51:39Z</dcterms:modified>
</cp:coreProperties>
</file>