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6B71C998-99EE-4D8A-8D42-A6E268680E84}" xr6:coauthVersionLast="36" xr6:coauthVersionMax="36" xr10:uidLastSave="{00000000-0000-0000-0000-000000000000}"/>
  <bookViews>
    <workbookView xWindow="0" yWindow="0" windowWidth="28800" windowHeight="1195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5" i="1" l="1"/>
  <c r="AM46" i="1"/>
  <c r="AM47" i="1"/>
  <c r="AM48" i="1"/>
  <c r="AM49" i="1"/>
  <c r="AM50" i="1"/>
  <c r="AM51" i="1"/>
  <c r="AM52" i="1"/>
  <c r="AM53" i="1"/>
  <c r="AM54" i="1"/>
  <c r="AM55" i="1"/>
  <c r="AM56" i="1"/>
  <c r="AM44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16" i="1"/>
  <c r="AM8" i="1"/>
  <c r="AM9" i="1"/>
  <c r="AM10" i="1"/>
  <c r="AM11" i="1"/>
  <c r="AM12" i="1"/>
  <c r="AM13" i="1"/>
  <c r="AM14" i="1"/>
  <c r="AM7" i="1"/>
  <c r="AO56" i="1" l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4" i="1"/>
  <c r="AO13" i="1"/>
  <c r="AO12" i="1"/>
  <c r="AO11" i="1"/>
  <c r="AO10" i="1"/>
  <c r="AO9" i="1"/>
  <c r="AO8" i="1"/>
  <c r="AO7" i="1"/>
  <c r="AN43" i="1"/>
  <c r="AM43" i="1"/>
  <c r="AO43" i="1" s="1"/>
  <c r="AL43" i="1"/>
  <c r="AN15" i="1"/>
  <c r="AM15" i="1"/>
  <c r="AO15" i="1" s="1"/>
  <c r="AL15" i="1"/>
  <c r="AN6" i="1"/>
  <c r="AM6" i="1"/>
  <c r="AO6" i="1" s="1"/>
  <c r="AL6" i="1"/>
  <c r="AN5" i="1" l="1"/>
  <c r="AL5" i="1"/>
  <c r="AM5" i="1"/>
  <c r="AI14" i="1"/>
  <c r="AK14" i="1" s="1"/>
  <c r="AI13" i="1"/>
  <c r="AK13" i="1" s="1"/>
  <c r="AI12" i="1"/>
  <c r="AK12" i="1" s="1"/>
  <c r="AI11" i="1"/>
  <c r="AK11" i="1" s="1"/>
  <c r="AI10" i="1"/>
  <c r="AK10" i="1" s="1"/>
  <c r="AI9" i="1"/>
  <c r="AK9" i="1" s="1"/>
  <c r="AI8" i="1"/>
  <c r="AK8" i="1" s="1"/>
  <c r="AI7" i="1"/>
  <c r="AK7" i="1" s="1"/>
  <c r="AH6" i="1"/>
  <c r="AO5" i="1" l="1"/>
  <c r="AJ43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K4" i="1"/>
  <c r="AJ15" i="1" l="1"/>
  <c r="AJ6" i="1"/>
  <c r="AI42" i="1"/>
  <c r="AI41" i="1"/>
  <c r="AI40" i="1"/>
  <c r="AI39" i="1"/>
  <c r="AJ5" i="1" l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I43" i="1"/>
  <c r="AH43" i="1"/>
  <c r="AI15" i="1"/>
  <c r="AH15" i="1"/>
  <c r="AI6" i="1"/>
  <c r="AI5" i="1" l="1"/>
  <c r="AK15" i="1"/>
  <c r="AK43" i="1"/>
  <c r="AK6" i="1"/>
  <c r="AH5" i="1"/>
  <c r="AG4" i="1"/>
  <c r="AK5" i="1" l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2" i="1"/>
  <c r="AG41" i="1"/>
  <c r="AG40" i="1"/>
  <c r="AG39" i="1"/>
  <c r="AG38" i="1"/>
  <c r="AG37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4" i="1"/>
  <c r="AG13" i="1"/>
  <c r="AG12" i="1"/>
  <c r="AG11" i="1"/>
  <c r="AG10" i="1"/>
  <c r="AG9" i="1"/>
  <c r="AG8" i="1"/>
  <c r="AG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2" i="1"/>
  <c r="AF41" i="1"/>
  <c r="AF40" i="1"/>
  <c r="AF39" i="1"/>
  <c r="AF38" i="1"/>
  <c r="AF37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8" i="1"/>
  <c r="AF9" i="1"/>
  <c r="AF10" i="1"/>
  <c r="AF11" i="1"/>
  <c r="AF12" i="1"/>
  <c r="AF13" i="1"/>
  <c r="AF14" i="1"/>
  <c r="AF7" i="1"/>
  <c r="AE43" i="1"/>
  <c r="AE6" i="1"/>
  <c r="AD15" i="1"/>
  <c r="AB6" i="1"/>
  <c r="AE15" i="1"/>
  <c r="AF43" i="1" l="1"/>
  <c r="AG15" i="1"/>
  <c r="AF15" i="1"/>
  <c r="AF6" i="1"/>
  <c r="AD43" i="1"/>
  <c r="AG43" i="1" s="1"/>
  <c r="AD6" i="1"/>
  <c r="AG6" i="1" s="1"/>
  <c r="AD5" i="1" l="1"/>
  <c r="AC4" i="1"/>
  <c r="AA15" i="1" l="1"/>
  <c r="AC56" i="1" l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A43" i="1"/>
  <c r="AB43" i="1"/>
  <c r="Z43" i="1"/>
  <c r="AC42" i="1"/>
  <c r="AC41" i="1"/>
  <c r="AC40" i="1"/>
  <c r="AC39" i="1"/>
  <c r="AC38" i="1"/>
  <c r="AC37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B15" i="1"/>
  <c r="Z15" i="1"/>
  <c r="AC14" i="1"/>
  <c r="AC13" i="1"/>
  <c r="AC12" i="1"/>
  <c r="AC11" i="1"/>
  <c r="AC10" i="1"/>
  <c r="AC9" i="1"/>
  <c r="AC8" i="1"/>
  <c r="AC7" i="1"/>
  <c r="AA6" i="1"/>
  <c r="Z6" i="1"/>
  <c r="AA5" i="1" l="1"/>
  <c r="AB5" i="1"/>
  <c r="AC6" i="1"/>
  <c r="AC43" i="1"/>
  <c r="Z5" i="1"/>
  <c r="AC15" i="1"/>
  <c r="Y4" i="1"/>
  <c r="AC5" i="1" l="1"/>
  <c r="X4" i="1"/>
  <c r="Y56" i="1"/>
  <c r="Y53" i="1"/>
  <c r="Y52" i="1"/>
  <c r="Y51" i="1"/>
  <c r="Y50" i="1"/>
  <c r="Y49" i="1"/>
  <c r="Y48" i="1"/>
  <c r="Y47" i="1"/>
  <c r="Y46" i="1"/>
  <c r="Y45" i="1"/>
  <c r="Y44" i="1"/>
  <c r="Y42" i="1"/>
  <c r="Y41" i="1"/>
  <c r="Y39" i="1"/>
  <c r="Y38" i="1"/>
  <c r="Y37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4" i="1"/>
  <c r="Y13" i="1"/>
  <c r="Y12" i="1"/>
  <c r="Y11" i="1"/>
  <c r="Y10" i="1"/>
  <c r="Y9" i="1"/>
  <c r="Y8" i="1"/>
  <c r="Y7" i="1"/>
  <c r="X33" i="1"/>
  <c r="X34" i="1"/>
  <c r="X35" i="1"/>
  <c r="X37" i="1"/>
  <c r="X38" i="1"/>
  <c r="X39" i="1"/>
  <c r="X41" i="1"/>
  <c r="X42" i="1"/>
  <c r="X16" i="1"/>
  <c r="X45" i="1"/>
  <c r="X46" i="1"/>
  <c r="X47" i="1"/>
  <c r="X48" i="1"/>
  <c r="X49" i="1"/>
  <c r="X50" i="1"/>
  <c r="X51" i="1"/>
  <c r="X52" i="1"/>
  <c r="X53" i="1"/>
  <c r="X56" i="1"/>
  <c r="X44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8" i="1"/>
  <c r="X9" i="1"/>
  <c r="X10" i="1"/>
  <c r="X11" i="1"/>
  <c r="X12" i="1"/>
  <c r="X13" i="1"/>
  <c r="X14" i="1"/>
  <c r="X7" i="1"/>
  <c r="V15" i="1"/>
  <c r="B43" i="1"/>
  <c r="C43" i="1"/>
  <c r="D43" i="1"/>
  <c r="F43" i="1"/>
  <c r="G43" i="1"/>
  <c r="H43" i="1"/>
  <c r="J43" i="1"/>
  <c r="K43" i="1"/>
  <c r="L43" i="1"/>
  <c r="N43" i="1"/>
  <c r="O43" i="1"/>
  <c r="P43" i="1"/>
  <c r="R43" i="1"/>
  <c r="S43" i="1"/>
  <c r="T43" i="1"/>
  <c r="V43" i="1"/>
  <c r="V6" i="1"/>
  <c r="W43" i="1"/>
  <c r="W15" i="1"/>
  <c r="W6" i="1"/>
  <c r="M43" i="1" l="1"/>
  <c r="Y6" i="1"/>
  <c r="U43" i="1"/>
  <c r="Y43" i="1"/>
  <c r="Q43" i="1"/>
  <c r="Y15" i="1"/>
  <c r="E43" i="1"/>
  <c r="I43" i="1"/>
  <c r="X6" i="1"/>
  <c r="X43" i="1"/>
  <c r="X15" i="1"/>
  <c r="W5" i="1"/>
  <c r="V5" i="1"/>
  <c r="T4" i="1"/>
  <c r="Y5" i="1" l="1"/>
  <c r="X5" i="1"/>
  <c r="T6" i="1"/>
  <c r="S6" i="1"/>
  <c r="R6" i="1"/>
  <c r="T15" i="1"/>
  <c r="S15" i="1"/>
  <c r="R15" i="1"/>
  <c r="U56" i="1"/>
  <c r="U53" i="1"/>
  <c r="U52" i="1"/>
  <c r="U51" i="1"/>
  <c r="U50" i="1"/>
  <c r="U49" i="1"/>
  <c r="U48" i="1"/>
  <c r="U47" i="1"/>
  <c r="U46" i="1"/>
  <c r="U45" i="1"/>
  <c r="U44" i="1"/>
  <c r="U42" i="1"/>
  <c r="U41" i="1"/>
  <c r="U39" i="1"/>
  <c r="U38" i="1"/>
  <c r="U37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4" i="1"/>
  <c r="U13" i="1"/>
  <c r="U12" i="1"/>
  <c r="U11" i="1"/>
  <c r="U10" i="1"/>
  <c r="U9" i="1"/>
  <c r="U8" i="1"/>
  <c r="U7" i="1"/>
  <c r="U6" i="1" l="1"/>
  <c r="U15" i="1"/>
  <c r="U4" i="1"/>
  <c r="S5" i="1" l="1"/>
  <c r="Q34" i="1"/>
  <c r="Q16" i="1"/>
  <c r="Q4" i="1"/>
  <c r="Q56" i="1"/>
  <c r="Q53" i="1"/>
  <c r="Q52" i="1"/>
  <c r="Q51" i="1"/>
  <c r="Q50" i="1"/>
  <c r="Q49" i="1"/>
  <c r="Q48" i="1"/>
  <c r="Q47" i="1"/>
  <c r="Q46" i="1"/>
  <c r="Q45" i="1"/>
  <c r="Q44" i="1"/>
  <c r="Q42" i="1"/>
  <c r="Q41" i="1"/>
  <c r="Q39" i="1"/>
  <c r="Q38" i="1"/>
  <c r="Q37" i="1"/>
  <c r="Q35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4" i="1"/>
  <c r="Q13" i="1"/>
  <c r="Q12" i="1"/>
  <c r="Q11" i="1"/>
  <c r="Q10" i="1"/>
  <c r="Q9" i="1"/>
  <c r="Q8" i="1"/>
  <c r="Q7" i="1"/>
  <c r="P15" i="1"/>
  <c r="O15" i="1"/>
  <c r="N15" i="1"/>
  <c r="O6" i="1"/>
  <c r="P6" i="1"/>
  <c r="N6" i="1"/>
  <c r="T5" i="1" l="1"/>
  <c r="R5" i="1"/>
  <c r="N5" i="1"/>
  <c r="Q6" i="1"/>
  <c r="Q15" i="1"/>
  <c r="O5" i="1"/>
  <c r="P5" i="1"/>
  <c r="M4" i="1"/>
  <c r="U5" i="1" l="1"/>
  <c r="Q5" i="1"/>
  <c r="M56" i="1"/>
  <c r="M53" i="1"/>
  <c r="M52" i="1"/>
  <c r="M51" i="1"/>
  <c r="M50" i="1"/>
  <c r="M49" i="1"/>
  <c r="M48" i="1"/>
  <c r="M47" i="1"/>
  <c r="M46" i="1"/>
  <c r="M45" i="1"/>
  <c r="M44" i="1"/>
  <c r="M42" i="1"/>
  <c r="M41" i="1"/>
  <c r="M39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M9" i="1"/>
  <c r="M8" i="1"/>
  <c r="M7" i="1"/>
  <c r="L15" i="1"/>
  <c r="K15" i="1"/>
  <c r="J15" i="1"/>
  <c r="L6" i="1"/>
  <c r="K6" i="1"/>
  <c r="J6" i="1"/>
  <c r="J5" i="1" l="1"/>
  <c r="K5" i="1"/>
  <c r="L5" i="1"/>
  <c r="M6" i="1"/>
  <c r="M15" i="1"/>
  <c r="I4" i="1"/>
  <c r="I56" i="1"/>
  <c r="E56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2" i="1"/>
  <c r="E42" i="1"/>
  <c r="I41" i="1"/>
  <c r="E41" i="1"/>
  <c r="I39" i="1"/>
  <c r="E39" i="1"/>
  <c r="I38" i="1"/>
  <c r="E38" i="1"/>
  <c r="I37" i="1"/>
  <c r="E37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H15" i="1"/>
  <c r="G15" i="1"/>
  <c r="F15" i="1"/>
  <c r="D15" i="1"/>
  <c r="C15" i="1"/>
  <c r="B15" i="1"/>
  <c r="I14" i="1"/>
  <c r="E14" i="1"/>
  <c r="I13" i="1"/>
  <c r="E13" i="1"/>
  <c r="I12" i="1"/>
  <c r="E12" i="1"/>
  <c r="I10" i="1"/>
  <c r="E10" i="1"/>
  <c r="I9" i="1"/>
  <c r="E9" i="1"/>
  <c r="I8" i="1"/>
  <c r="E8" i="1"/>
  <c r="I7" i="1"/>
  <c r="E7" i="1"/>
  <c r="H6" i="1"/>
  <c r="G6" i="1"/>
  <c r="F6" i="1"/>
  <c r="D6" i="1"/>
  <c r="C6" i="1"/>
  <c r="B6" i="1"/>
  <c r="H4" i="1"/>
  <c r="E4" i="1"/>
  <c r="H5" i="1" l="1"/>
  <c r="M5" i="1"/>
  <c r="G5" i="1"/>
  <c r="C5" i="1"/>
  <c r="D5" i="1"/>
  <c r="E6" i="1"/>
  <c r="I15" i="1"/>
  <c r="I6" i="1"/>
  <c r="E15" i="1"/>
  <c r="B5" i="1"/>
  <c r="F5" i="1"/>
  <c r="E5" i="1" l="1"/>
  <c r="I5" i="1"/>
</calcChain>
</file>

<file path=xl/sharedStrings.xml><?xml version="1.0" encoding="utf-8"?>
<sst xmlns="http://schemas.openxmlformats.org/spreadsheetml/2006/main" count="109" uniqueCount="67">
  <si>
    <t>2017-2018 EĞİTİM-ÖĞRETİM YILI DERS KAYIT ANALİZİ</t>
  </si>
  <si>
    <t>BİRİM ADI</t>
  </si>
  <si>
    <t xml:space="preserve">KAYITLI ÖĞRENCİ </t>
  </si>
  <si>
    <t xml:space="preserve">DERS KAYDI YAPAN </t>
  </si>
  <si>
    <t xml:space="preserve">DERS KAYDI YAPMAYAN </t>
  </si>
  <si>
    <t>DERS KAYIT ORANI</t>
  </si>
  <si>
    <t>AÇIKÖĞRETİM</t>
  </si>
  <si>
    <t>ÖRGÜN ÖĞRETİM</t>
  </si>
  <si>
    <t>LİSANSÜSTÜ</t>
  </si>
  <si>
    <t>Atatürk İlkeleri ve İnkılâp Tarihi Enstitüsü</t>
  </si>
  <si>
    <t>Eğitim Bilimleri Enstitüsü</t>
  </si>
  <si>
    <t>Fen Bilimleri Enstitüsü</t>
  </si>
  <si>
    <t>Güzel Sanatlar Enstitüsü</t>
  </si>
  <si>
    <t>Sağlık Bilimleri Enstitüsü</t>
  </si>
  <si>
    <t>Sosyal Bilimler Enstitüsü</t>
  </si>
  <si>
    <t>Türkiyat Araştırmaları Enstitüsü</t>
  </si>
  <si>
    <t>LİSANS</t>
  </si>
  <si>
    <t>Diş Hekimliği Fakültesi</t>
  </si>
  <si>
    <t>Eczacılık Fakültesi</t>
  </si>
  <si>
    <t>Edebiyat Fakültesi</t>
  </si>
  <si>
    <t>Fen Fakültesi</t>
  </si>
  <si>
    <t>Güzel Sanatlar Fakültesi</t>
  </si>
  <si>
    <t>Hemşirelik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</si>
  <si>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</si>
  <si>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</si>
  <si>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</si>
  <si>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</si>
  <si>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</si>
  <si>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</si>
  <si>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</si>
  <si>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Oltu Beşeri ve Sosyal Bilimler Fakültesi</t>
  </si>
  <si>
    <t>Oltu Yer Bilimleri Fakültesi</t>
  </si>
  <si>
    <t>Sağlık Bilimleri Fakültesi</t>
  </si>
  <si>
    <t>Spor Bilimleri Fakültesi</t>
  </si>
  <si>
    <t>Su Ürünleri Fakültesi</t>
  </si>
  <si>
    <t>Tıp Fakültesi</t>
  </si>
  <si>
    <t>Turizm Fakültesi</t>
  </si>
  <si>
    <t>Veteriner Fakültesi</t>
  </si>
  <si>
    <t>Ziraat Fakültesi</t>
  </si>
  <si>
    <t>Türk Musikisi Devlet Konservatuvarı</t>
  </si>
  <si>
    <t>Beden Eğitimi ve Spor Yüksekokulu</t>
  </si>
  <si>
    <t>Turizm İşletmeciliği ve Otelcilik Yüksekokulu</t>
  </si>
  <si>
    <t>ÖNLİSANS</t>
  </si>
  <si>
    <t>Adalet Meslek Yüksekokulu</t>
  </si>
  <si>
    <t>Aşkale Meslek Yüksekokulu</t>
  </si>
  <si>
    <t>Erzurum Meslek Yüksekokulu</t>
  </si>
  <si>
    <t>Hınıs Meslek Yüksekokulu</t>
  </si>
  <si>
    <t>Horasan Meslek Yüksekokulu</t>
  </si>
  <si>
    <t>İspir Hamza Polat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</si>
  <si>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</si>
  <si>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</si>
  <si>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</si>
  <si>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</si>
  <si>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</si>
  <si>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Kış Sporları ve Spor Bilimleri Enstitüsü</t>
  </si>
  <si>
    <t>2018-2019 EĞİTİM-ÖĞRETİM YILI DERS KAYIT ANALİZİ</t>
  </si>
  <si>
    <t>2019-2020 EĞİTİM-ÖĞRETİM YILI DERS KAYIT ANALİZİ</t>
  </si>
  <si>
    <t xml:space="preserve"> BAHAR YARIYILI</t>
  </si>
  <si>
    <t xml:space="preserve"> GÜZ YARIYILI</t>
  </si>
  <si>
    <t>BAHAR YARIYILI</t>
  </si>
  <si>
    <t>GÜZ YARIYILI</t>
  </si>
  <si>
    <t>2020-2021 EĞİTİM-ÖĞRETİM YILI DERS KAYIT ANALİZİ</t>
  </si>
  <si>
    <t>Yabancı Diller Yüksekokulu</t>
  </si>
  <si>
    <t>Sosyal Bilimler Meslek Yüksekokulu</t>
  </si>
  <si>
    <t>Teknik Bilimler Meslek Yüksekokulu</t>
  </si>
  <si>
    <t>2021-2022 EĞİTİM-ÖĞRETİM YILI DERS KAYIT ANALİZİ</t>
  </si>
  <si>
    <t>Uygulamalı Bilimler Fakültesi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</si>
</sst>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9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/>
    <xf numFmtId="1" fontId="2" fillId="7" borderId="1" xfId="1" applyNumberFormat="1" applyFont="1" applyFill="1" applyBorder="1" applyAlignment="1">
      <alignment horizontal="center"/>
    </xf>
    <xf numFmtId="0" fontId="2" fillId="7" borderId="1" xfId="1" applyFont="1" applyFill="1" applyBorder="1" applyAlignment="1">
      <alignment horizontal="right"/>
    </xf>
    <xf numFmtId="0" fontId="3" fillId="0" borderId="1" xfId="0" applyNumberFormat="1" applyFont="1" applyBorder="1"/>
    <xf numFmtId="3" fontId="2" fillId="7" borderId="1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7" borderId="1" xfId="1" applyNumberFormat="1" applyFont="1" applyFill="1" applyBorder="1" applyAlignment="1">
      <alignment horizontal="center" vertical="center" wrapText="1"/>
    </xf>
    <xf numFmtId="3" fontId="2" fillId="7" borderId="1" xfId="1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/>
    </xf>
    <xf numFmtId="3" fontId="3" fillId="4" borderId="1" xfId="1" applyNumberFormat="1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5" fillId="6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topLeftCell="Y1" workbookViewId="0">
      <selection activeCell="AI34" sqref="AI34"/>
    </sheetView>
  </sheetViews>
  <sheetFormatPr defaultRowHeight="12.95" customHeight="1" x14ac:dyDescent="0.2"/>
  <cols>
    <col min="1" max="1" width="36.140625" style="1" bestFit="1" customWidth="1"/>
    <col min="2" max="2" width="8.28515625" style="8" bestFit="1" customWidth="1"/>
    <col min="3" max="4" width="10.7109375" style="8" bestFit="1" customWidth="1"/>
    <col min="5" max="5" width="10.5703125" style="8" bestFit="1" customWidth="1"/>
    <col min="6" max="6" width="8.28515625" style="8" bestFit="1" customWidth="1"/>
    <col min="7" max="8" width="10.7109375" style="8" bestFit="1" customWidth="1"/>
    <col min="9" max="9" width="10.5703125" style="8" bestFit="1" customWidth="1"/>
    <col min="10" max="10" width="8.28515625" style="8" bestFit="1" customWidth="1"/>
    <col min="11" max="12" width="10.7109375" style="8" bestFit="1" customWidth="1"/>
    <col min="13" max="13" width="10.5703125" style="8" bestFit="1" customWidth="1"/>
    <col min="14" max="14" width="8.28515625" style="8" bestFit="1" customWidth="1"/>
    <col min="15" max="16" width="10.7109375" style="8" bestFit="1" customWidth="1"/>
    <col min="17" max="17" width="10.5703125" style="8" bestFit="1" customWidth="1"/>
    <col min="18" max="18" width="8.28515625" style="8" bestFit="1" customWidth="1"/>
    <col min="19" max="20" width="10.7109375" style="8" bestFit="1" customWidth="1"/>
    <col min="21" max="21" width="10.5703125" style="8" bestFit="1" customWidth="1"/>
    <col min="22" max="22" width="8.28515625" style="8" bestFit="1" customWidth="1"/>
    <col min="23" max="24" width="10.7109375" style="8" bestFit="1" customWidth="1"/>
    <col min="25" max="25" width="10.5703125" style="8" bestFit="1" customWidth="1"/>
    <col min="26" max="26" width="8.28515625" style="8" bestFit="1" customWidth="1"/>
    <col min="27" max="28" width="10.7109375" style="8" bestFit="1" customWidth="1"/>
    <col min="29" max="29" width="10.5703125" style="8" bestFit="1" customWidth="1"/>
    <col min="30" max="30" width="8.28515625" style="8" bestFit="1" customWidth="1"/>
    <col min="31" max="32" width="10.7109375" style="8" bestFit="1" customWidth="1"/>
    <col min="33" max="33" width="10.5703125" style="8" bestFit="1" customWidth="1"/>
    <col min="34" max="34" width="8.28515625" style="8" bestFit="1" customWidth="1"/>
    <col min="35" max="36" width="10.7109375" style="8" bestFit="1" customWidth="1"/>
    <col min="37" max="37" width="10.5703125" style="8" bestFit="1" customWidth="1"/>
    <col min="38" max="38" width="8.28515625" style="8" bestFit="1" customWidth="1"/>
    <col min="39" max="40" width="10.7109375" style="8" bestFit="1" customWidth="1"/>
    <col min="41" max="41" width="10.5703125" style="1" bestFit="1" customWidth="1"/>
    <col min="42" max="16384" width="9.140625" style="1"/>
  </cols>
  <sheetData>
    <row r="1" spans="1:41" ht="12.95" customHeight="1" x14ac:dyDescent="0.2">
      <c r="A1" s="9"/>
      <c r="B1" s="35" t="s">
        <v>0</v>
      </c>
      <c r="C1" s="35"/>
      <c r="D1" s="35"/>
      <c r="E1" s="35"/>
      <c r="F1" s="35"/>
      <c r="G1" s="35"/>
      <c r="H1" s="35"/>
      <c r="I1" s="35"/>
      <c r="J1" s="35" t="s">
        <v>55</v>
      </c>
      <c r="K1" s="35"/>
      <c r="L1" s="35"/>
      <c r="M1" s="35"/>
      <c r="N1" s="35"/>
      <c r="O1" s="35"/>
      <c r="P1" s="35"/>
      <c r="Q1" s="35"/>
      <c r="R1" s="35" t="s">
        <v>56</v>
      </c>
      <c r="S1" s="35"/>
      <c r="T1" s="35"/>
      <c r="U1" s="35"/>
      <c r="V1" s="35"/>
      <c r="W1" s="35"/>
      <c r="X1" s="35"/>
      <c r="Y1" s="35"/>
      <c r="Z1" s="35" t="s">
        <v>61</v>
      </c>
      <c r="AA1" s="35"/>
      <c r="AB1" s="35"/>
      <c r="AC1" s="35"/>
      <c r="AD1" s="35"/>
      <c r="AE1" s="35"/>
      <c r="AF1" s="35"/>
      <c r="AG1" s="35"/>
      <c r="AH1" s="35" t="s">
        <v>65</v>
      </c>
      <c r="AI1" s="35"/>
      <c r="AJ1" s="35"/>
      <c r="AK1" s="35"/>
      <c r="AL1" s="35"/>
      <c r="AM1" s="35"/>
      <c r="AN1" s="35"/>
      <c r="AO1" s="35"/>
    </row>
    <row r="2" spans="1:41" ht="12.95" customHeight="1" x14ac:dyDescent="0.2">
      <c r="A2" s="2"/>
      <c r="B2" s="36" t="s">
        <v>60</v>
      </c>
      <c r="C2" s="36"/>
      <c r="D2" s="36"/>
      <c r="E2" s="36"/>
      <c r="F2" s="36" t="s">
        <v>59</v>
      </c>
      <c r="G2" s="36"/>
      <c r="H2" s="36"/>
      <c r="I2" s="36"/>
      <c r="J2" s="36" t="s">
        <v>58</v>
      </c>
      <c r="K2" s="36"/>
      <c r="L2" s="36"/>
      <c r="M2" s="36"/>
      <c r="N2" s="36" t="s">
        <v>57</v>
      </c>
      <c r="O2" s="36"/>
      <c r="P2" s="36"/>
      <c r="Q2" s="36"/>
      <c r="R2" s="36" t="s">
        <v>60</v>
      </c>
      <c r="S2" s="36"/>
      <c r="T2" s="36"/>
      <c r="U2" s="36"/>
      <c r="V2" s="36" t="s">
        <v>59</v>
      </c>
      <c r="W2" s="36"/>
      <c r="X2" s="36"/>
      <c r="Y2" s="36"/>
      <c r="Z2" s="36" t="s">
        <v>60</v>
      </c>
      <c r="AA2" s="36"/>
      <c r="AB2" s="36"/>
      <c r="AC2" s="36"/>
      <c r="AD2" s="36" t="s">
        <v>59</v>
      </c>
      <c r="AE2" s="36"/>
      <c r="AF2" s="36"/>
      <c r="AG2" s="36"/>
      <c r="AH2" s="36" t="s">
        <v>60</v>
      </c>
      <c r="AI2" s="36"/>
      <c r="AJ2" s="36"/>
      <c r="AK2" s="36"/>
      <c r="AL2" s="36" t="s">
        <v>59</v>
      </c>
      <c r="AM2" s="36"/>
      <c r="AN2" s="36"/>
      <c r="AO2" s="36"/>
    </row>
    <row r="3" spans="1:41" ht="25.5" customHeight="1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2</v>
      </c>
      <c r="W3" s="4" t="s">
        <v>3</v>
      </c>
      <c r="X3" s="4" t="s">
        <v>4</v>
      </c>
      <c r="Y3" s="4" t="s">
        <v>5</v>
      </c>
      <c r="Z3" s="4" t="s">
        <v>2</v>
      </c>
      <c r="AA3" s="4" t="s">
        <v>3</v>
      </c>
      <c r="AB3" s="4" t="s">
        <v>4</v>
      </c>
      <c r="AC3" s="4" t="s">
        <v>5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2</v>
      </c>
      <c r="AI3" s="4" t="s">
        <v>3</v>
      </c>
      <c r="AJ3" s="4" t="s">
        <v>4</v>
      </c>
      <c r="AK3" s="4" t="s">
        <v>5</v>
      </c>
      <c r="AL3" s="4" t="s">
        <v>2</v>
      </c>
      <c r="AM3" s="4" t="s">
        <v>3</v>
      </c>
      <c r="AN3" s="4" t="s">
        <v>4</v>
      </c>
      <c r="AO3" s="4" t="s">
        <v>5</v>
      </c>
    </row>
    <row r="4" spans="1:41" ht="12.95" customHeight="1" x14ac:dyDescent="0.2">
      <c r="A4" s="11" t="s">
        <v>6</v>
      </c>
      <c r="B4" s="13">
        <v>269033</v>
      </c>
      <c r="C4" s="13">
        <v>182258</v>
      </c>
      <c r="D4" s="17">
        <v>86775</v>
      </c>
      <c r="E4" s="17">
        <f>100*C4/B4</f>
        <v>67.745592548126069</v>
      </c>
      <c r="F4" s="18">
        <v>265833</v>
      </c>
      <c r="G4" s="19">
        <v>159963</v>
      </c>
      <c r="H4" s="18">
        <f>F4-G4</f>
        <v>105870</v>
      </c>
      <c r="I4" s="17">
        <f>100*G4/F4</f>
        <v>60.174244732595277</v>
      </c>
      <c r="J4" s="18">
        <v>329719</v>
      </c>
      <c r="K4" s="18">
        <v>203112</v>
      </c>
      <c r="L4" s="18">
        <v>126607</v>
      </c>
      <c r="M4" s="17">
        <f>100*K4/J4</f>
        <v>61.601545558490713</v>
      </c>
      <c r="N4" s="18">
        <v>325698</v>
      </c>
      <c r="O4" s="18">
        <v>180236</v>
      </c>
      <c r="P4" s="18">
        <v>145462</v>
      </c>
      <c r="Q4" s="17">
        <f>100*O4/N4</f>
        <v>55.338380954135424</v>
      </c>
      <c r="R4" s="18">
        <v>369898</v>
      </c>
      <c r="S4" s="18">
        <v>193126</v>
      </c>
      <c r="T4" s="18">
        <f>R4-S4</f>
        <v>176772</v>
      </c>
      <c r="U4" s="18">
        <f>100*S4/R4</f>
        <v>52.210609411243098</v>
      </c>
      <c r="V4" s="18">
        <v>365175</v>
      </c>
      <c r="W4" s="18">
        <v>151007</v>
      </c>
      <c r="X4" s="18">
        <f>V4-W4</f>
        <v>214168</v>
      </c>
      <c r="Y4" s="13">
        <f>100*W4/V4</f>
        <v>41.35195454234271</v>
      </c>
      <c r="Z4" s="13">
        <v>440241</v>
      </c>
      <c r="AA4" s="13">
        <v>264573</v>
      </c>
      <c r="AB4" s="13">
        <v>175668</v>
      </c>
      <c r="AC4" s="13">
        <f>100*AA4/Z4</f>
        <v>60.097310336838234</v>
      </c>
      <c r="AD4" s="13">
        <v>426877</v>
      </c>
      <c r="AE4" s="13">
        <v>212579</v>
      </c>
      <c r="AF4" s="13">
        <v>214298</v>
      </c>
      <c r="AG4" s="13">
        <f>100*AE4/AD4</f>
        <v>49.79865394481314</v>
      </c>
      <c r="AH4" s="19">
        <v>493874</v>
      </c>
      <c r="AI4" s="19">
        <v>281881</v>
      </c>
      <c r="AJ4" s="19">
        <v>211993</v>
      </c>
      <c r="AK4" s="19">
        <f>100*AI4/AH4</f>
        <v>57.075488889878798</v>
      </c>
      <c r="AL4" s="10"/>
      <c r="AM4" s="10"/>
      <c r="AN4" s="10"/>
      <c r="AO4" s="10"/>
    </row>
    <row r="5" spans="1:41" ht="12.95" customHeight="1" x14ac:dyDescent="0.2">
      <c r="A5" s="5" t="s">
        <v>7</v>
      </c>
      <c r="B5" s="14">
        <f>B6+B15+B43</f>
        <v>75230</v>
      </c>
      <c r="C5" s="14">
        <f>C6+C15+C43</f>
        <v>56024</v>
      </c>
      <c r="D5" s="14">
        <f>D6+D15+D43</f>
        <v>19206</v>
      </c>
      <c r="E5" s="14">
        <f>100*C5/B5</f>
        <v>74.470291107271038</v>
      </c>
      <c r="F5" s="14">
        <f>F6+F15+F43</f>
        <v>73217</v>
      </c>
      <c r="G5" s="14">
        <f>G6+G15+G43</f>
        <v>52948</v>
      </c>
      <c r="H5" s="14">
        <f>H6+H15+H43</f>
        <v>20269</v>
      </c>
      <c r="I5" s="14">
        <f t="shared" ref="I5:I10" si="0">100*G5/F5</f>
        <v>72.316538508816265</v>
      </c>
      <c r="J5" s="14">
        <f>J6+J15+J43</f>
        <v>72591</v>
      </c>
      <c r="K5" s="14">
        <f>K6+K15+K43</f>
        <v>54928</v>
      </c>
      <c r="L5" s="14">
        <f>L6+L15+L43</f>
        <v>17663</v>
      </c>
      <c r="M5" s="14">
        <f>100*K5/J5</f>
        <v>75.667782507473376</v>
      </c>
      <c r="N5" s="14">
        <f>N6+N15+N43</f>
        <v>65572</v>
      </c>
      <c r="O5" s="14">
        <f>O6+O15+O43</f>
        <v>47034</v>
      </c>
      <c r="P5" s="14">
        <f>P6+P15+P43</f>
        <v>18474</v>
      </c>
      <c r="Q5" s="14">
        <f>100*O5/N5</f>
        <v>71.728786677240279</v>
      </c>
      <c r="R5" s="14">
        <f t="shared" ref="R5:T5" si="1">R6+R15+R43</f>
        <v>72424</v>
      </c>
      <c r="S5" s="14">
        <f t="shared" si="1"/>
        <v>54650</v>
      </c>
      <c r="T5" s="14">
        <f t="shared" si="1"/>
        <v>17774</v>
      </c>
      <c r="U5" s="14">
        <f>100*S5/R5</f>
        <v>75.458411576273065</v>
      </c>
      <c r="V5" s="14">
        <f>V6+V15+V43</f>
        <v>70734</v>
      </c>
      <c r="W5" s="14">
        <f>W6+W15+W43</f>
        <v>52648</v>
      </c>
      <c r="X5" s="14">
        <f>X6+X15+X43</f>
        <v>18086</v>
      </c>
      <c r="Y5" s="14">
        <f>100*W5/V5</f>
        <v>74.430966720389065</v>
      </c>
      <c r="Z5" s="14">
        <f>Z6+Z15+Z43</f>
        <v>70913</v>
      </c>
      <c r="AA5" s="14">
        <f>AA6+AA15+AA43</f>
        <v>56249</v>
      </c>
      <c r="AB5" s="14">
        <f>AB6+AB15+AB43</f>
        <v>14664</v>
      </c>
      <c r="AC5" s="14">
        <f t="shared" ref="AC5" si="2">100*AA5/Z5</f>
        <v>79.321139988436528</v>
      </c>
      <c r="AD5" s="14">
        <f>AD6+AD15+AD43</f>
        <v>70010</v>
      </c>
      <c r="AE5" s="14">
        <v>54345</v>
      </c>
      <c r="AF5" s="14">
        <v>15665</v>
      </c>
      <c r="AG5" s="14">
        <v>77.624625053563776</v>
      </c>
      <c r="AH5" s="14">
        <f>AH6+AH15+AH43</f>
        <v>62799</v>
      </c>
      <c r="AI5" s="14">
        <f>AI6+AI15+AI43</f>
        <v>51521</v>
      </c>
      <c r="AJ5" s="14">
        <f>AJ6+AJ15+AJ43</f>
        <v>11278</v>
      </c>
      <c r="AK5" s="14">
        <f>100*AI5/AH5</f>
        <v>82.041115304383823</v>
      </c>
      <c r="AL5" s="14">
        <f>AL6+AL15+AL43</f>
        <v>63631</v>
      </c>
      <c r="AM5" s="14">
        <f t="shared" ref="AM5:AN5" si="3">AM6+AM15+AM43</f>
        <v>51245</v>
      </c>
      <c r="AN5" s="14">
        <f t="shared" si="3"/>
        <v>12386</v>
      </c>
      <c r="AO5" s="14">
        <f>100*AM5/AL5</f>
        <v>80.534645062941024</v>
      </c>
    </row>
    <row r="6" spans="1:41" ht="12.95" customHeight="1" x14ac:dyDescent="0.2">
      <c r="A6" s="6" t="s">
        <v>8</v>
      </c>
      <c r="B6" s="15">
        <f>SUM(B7:B14)</f>
        <v>13577</v>
      </c>
      <c r="C6" s="15">
        <f>SUM(C7:C14)</f>
        <v>7888</v>
      </c>
      <c r="D6" s="15">
        <f>SUM(D7:D14)</f>
        <v>5689</v>
      </c>
      <c r="E6" s="15">
        <f>100*C6/B6</f>
        <v>58.098254400824928</v>
      </c>
      <c r="F6" s="15">
        <f>SUM(F7:F14)</f>
        <v>12950</v>
      </c>
      <c r="G6" s="15">
        <f>SUM(G7:G14)</f>
        <v>7416</v>
      </c>
      <c r="H6" s="15">
        <f>SUM(H7:H14)</f>
        <v>5534</v>
      </c>
      <c r="I6" s="15">
        <f t="shared" si="0"/>
        <v>57.266409266409269</v>
      </c>
      <c r="J6" s="15">
        <f>SUM(J7:J14)</f>
        <v>8799</v>
      </c>
      <c r="K6" s="15">
        <f>SUM(K7:K14)</f>
        <v>6868</v>
      </c>
      <c r="L6" s="15">
        <f>SUM(L7:L14)</f>
        <v>1931</v>
      </c>
      <c r="M6" s="15">
        <f t="shared" ref="M6:M56" si="4">100*K6/J6</f>
        <v>78.05432435504035</v>
      </c>
      <c r="N6" s="15">
        <f>SUM(N7:N14)</f>
        <v>7912</v>
      </c>
      <c r="O6" s="15">
        <f t="shared" ref="O6:T6" si="5">SUM(O7:O14)</f>
        <v>5570</v>
      </c>
      <c r="P6" s="15">
        <f t="shared" si="5"/>
        <v>2342</v>
      </c>
      <c r="Q6" s="15">
        <f t="shared" ref="Q6:Q56" si="6">100*O6/N6</f>
        <v>70.399393326592516</v>
      </c>
      <c r="R6" s="15">
        <f t="shared" si="5"/>
        <v>7153</v>
      </c>
      <c r="S6" s="15">
        <f t="shared" si="5"/>
        <v>6145</v>
      </c>
      <c r="T6" s="15">
        <f t="shared" si="5"/>
        <v>1008</v>
      </c>
      <c r="U6" s="15">
        <f>100*S6/R6</f>
        <v>85.90801062491262</v>
      </c>
      <c r="V6" s="15">
        <f t="shared" ref="V6:W6" si="7">SUM(V7:V14)</f>
        <v>7630</v>
      </c>
      <c r="W6" s="15">
        <f t="shared" si="7"/>
        <v>6384</v>
      </c>
      <c r="X6" s="15">
        <f>SUM(X7:X14)</f>
        <v>1246</v>
      </c>
      <c r="Y6" s="15">
        <f>100*W6/V6</f>
        <v>83.669724770642205</v>
      </c>
      <c r="Z6" s="15">
        <f>SUM(Z7:Z14)</f>
        <v>8063</v>
      </c>
      <c r="AA6" s="15">
        <f t="shared" ref="AA6:AE6" si="8">SUM(AA7:AA14)</f>
        <v>7258</v>
      </c>
      <c r="AB6" s="15">
        <f t="shared" si="8"/>
        <v>840</v>
      </c>
      <c r="AC6" s="15">
        <f>100*AA6/Z6</f>
        <v>90.016123031129851</v>
      </c>
      <c r="AD6" s="15">
        <f t="shared" si="8"/>
        <v>8432</v>
      </c>
      <c r="AE6" s="15">
        <f t="shared" si="8"/>
        <v>7414</v>
      </c>
      <c r="AF6" s="15">
        <f>SUM(AF7:AF14)</f>
        <v>1018</v>
      </c>
      <c r="AG6" s="15">
        <f>100*AE6/AD6</f>
        <v>87.926944971536997</v>
      </c>
      <c r="AH6" s="15">
        <f>SUM(AH7:AH14)</f>
        <v>9368</v>
      </c>
      <c r="AI6" s="15">
        <f t="shared" ref="AI6" si="9">SUM(AI7:AI14)</f>
        <v>8454</v>
      </c>
      <c r="AJ6" s="15">
        <f>SUM(AJ7:AJ14)</f>
        <v>914</v>
      </c>
      <c r="AK6" s="15">
        <f>100*AI6/AH6</f>
        <v>90.243381725021351</v>
      </c>
      <c r="AL6" s="15">
        <f t="shared" ref="AL6:AN6" si="10">SUM(AL7:AL14)</f>
        <v>10958</v>
      </c>
      <c r="AM6" s="15">
        <f t="shared" si="10"/>
        <v>9838</v>
      </c>
      <c r="AN6" s="15">
        <f t="shared" si="10"/>
        <v>1120</v>
      </c>
      <c r="AO6" s="15">
        <f>100*AM6/AL6</f>
        <v>89.779156780434391</v>
      </c>
    </row>
    <row r="7" spans="1:41" ht="12.95" customHeight="1" x14ac:dyDescent="0.2">
      <c r="A7" s="2" t="s">
        <v>9</v>
      </c>
      <c r="B7" s="20">
        <v>148</v>
      </c>
      <c r="C7" s="20">
        <v>73</v>
      </c>
      <c r="D7" s="21">
        <v>75</v>
      </c>
      <c r="E7" s="22">
        <f t="shared" ref="E7:E10" si="11">100*C7/B7</f>
        <v>49.324324324324323</v>
      </c>
      <c r="F7" s="16">
        <v>115</v>
      </c>
      <c r="G7" s="16">
        <v>62</v>
      </c>
      <c r="H7" s="16">
        <v>53</v>
      </c>
      <c r="I7" s="23">
        <f t="shared" si="0"/>
        <v>53.913043478260867</v>
      </c>
      <c r="J7" s="16">
        <v>81</v>
      </c>
      <c r="K7" s="16">
        <v>66</v>
      </c>
      <c r="L7" s="16">
        <v>15</v>
      </c>
      <c r="M7" s="24">
        <f t="shared" si="4"/>
        <v>81.481481481481481</v>
      </c>
      <c r="N7" s="16">
        <v>73</v>
      </c>
      <c r="O7" s="16">
        <v>50</v>
      </c>
      <c r="P7" s="16">
        <v>23</v>
      </c>
      <c r="Q7" s="24">
        <f t="shared" si="6"/>
        <v>68.493150684931507</v>
      </c>
      <c r="R7" s="25">
        <v>55</v>
      </c>
      <c r="S7" s="25">
        <v>50</v>
      </c>
      <c r="T7" s="25">
        <v>5</v>
      </c>
      <c r="U7" s="24">
        <f t="shared" ref="U7:U14" si="12">100*S7/R7</f>
        <v>90.909090909090907</v>
      </c>
      <c r="V7" s="16">
        <v>45</v>
      </c>
      <c r="W7" s="16">
        <v>39</v>
      </c>
      <c r="X7" s="16">
        <f>V7-W7</f>
        <v>6</v>
      </c>
      <c r="Y7" s="24">
        <f t="shared" ref="Y7:Y14" si="13">100*W7/V7</f>
        <v>86.666666666666671</v>
      </c>
      <c r="Z7" s="16">
        <v>46</v>
      </c>
      <c r="AA7" s="16">
        <v>46</v>
      </c>
      <c r="AB7" s="16"/>
      <c r="AC7" s="26">
        <f t="shared" ref="AC7:AC56" si="14">100*AA7/Z7</f>
        <v>100</v>
      </c>
      <c r="AD7" s="16">
        <v>49</v>
      </c>
      <c r="AE7" s="16">
        <v>45</v>
      </c>
      <c r="AF7" s="16">
        <f>AD7-AE7</f>
        <v>4</v>
      </c>
      <c r="AG7" s="26">
        <f t="shared" ref="AG7:AG14" si="15">100*AE7/AD7</f>
        <v>91.836734693877546</v>
      </c>
      <c r="AH7" s="30">
        <v>65</v>
      </c>
      <c r="AI7" s="16">
        <f t="shared" ref="AI7:AI56" si="16">AH7-AJ7</f>
        <v>60</v>
      </c>
      <c r="AJ7" s="34">
        <v>5</v>
      </c>
      <c r="AK7" s="26">
        <f t="shared" ref="AK7:AK42" si="17">100*AI7/AH7</f>
        <v>92.307692307692307</v>
      </c>
      <c r="AL7" s="30">
        <v>74</v>
      </c>
      <c r="AM7" s="30">
        <f>AL7-AN7</f>
        <v>65</v>
      </c>
      <c r="AN7" s="37">
        <v>9</v>
      </c>
      <c r="AO7" s="26">
        <f t="shared" ref="AO7:AO14" si="18">100*AM7/AL7</f>
        <v>87.837837837837839</v>
      </c>
    </row>
    <row r="8" spans="1:41" ht="12.95" customHeight="1" x14ac:dyDescent="0.2">
      <c r="A8" s="2" t="s">
        <v>10</v>
      </c>
      <c r="B8" s="20">
        <v>2006</v>
      </c>
      <c r="C8" s="20">
        <v>1118</v>
      </c>
      <c r="D8" s="21">
        <v>888</v>
      </c>
      <c r="E8" s="22">
        <f t="shared" si="11"/>
        <v>55.732801595214355</v>
      </c>
      <c r="F8" s="16">
        <v>1911</v>
      </c>
      <c r="G8" s="16">
        <v>1042</v>
      </c>
      <c r="H8" s="16">
        <v>869</v>
      </c>
      <c r="I8" s="23">
        <f t="shared" si="0"/>
        <v>54.526425954997386</v>
      </c>
      <c r="J8" s="16">
        <v>1089</v>
      </c>
      <c r="K8" s="16">
        <v>883</v>
      </c>
      <c r="L8" s="16">
        <v>206</v>
      </c>
      <c r="M8" s="24">
        <f t="shared" si="4"/>
        <v>81.083562901744713</v>
      </c>
      <c r="N8" s="16">
        <v>907</v>
      </c>
      <c r="O8" s="16">
        <v>643</v>
      </c>
      <c r="P8" s="16">
        <v>264</v>
      </c>
      <c r="Q8" s="24">
        <f t="shared" si="6"/>
        <v>70.89305402425579</v>
      </c>
      <c r="R8" s="25">
        <v>804</v>
      </c>
      <c r="S8" s="25">
        <v>705</v>
      </c>
      <c r="T8" s="25">
        <v>99</v>
      </c>
      <c r="U8" s="24">
        <f t="shared" si="12"/>
        <v>87.68656716417911</v>
      </c>
      <c r="V8" s="16">
        <v>771</v>
      </c>
      <c r="W8" s="16">
        <v>625</v>
      </c>
      <c r="X8" s="16">
        <f t="shared" ref="X8:X14" si="19">V8-W8</f>
        <v>146</v>
      </c>
      <c r="Y8" s="24">
        <f t="shared" si="13"/>
        <v>81.063553826199737</v>
      </c>
      <c r="Z8" s="16">
        <v>852</v>
      </c>
      <c r="AA8" s="16">
        <v>762</v>
      </c>
      <c r="AB8" s="16">
        <v>106</v>
      </c>
      <c r="AC8" s="26">
        <f t="shared" si="14"/>
        <v>89.436619718309856</v>
      </c>
      <c r="AD8" s="16">
        <v>951</v>
      </c>
      <c r="AE8" s="16">
        <v>853</v>
      </c>
      <c r="AF8" s="16">
        <f t="shared" ref="AF8:AF14" si="20">AD8-AE8</f>
        <v>98</v>
      </c>
      <c r="AG8" s="26">
        <f t="shared" si="15"/>
        <v>89.695057833859096</v>
      </c>
      <c r="AH8" s="30">
        <v>1086</v>
      </c>
      <c r="AI8" s="16">
        <f t="shared" si="16"/>
        <v>1020</v>
      </c>
      <c r="AJ8" s="34">
        <v>66</v>
      </c>
      <c r="AK8" s="26">
        <f t="shared" si="17"/>
        <v>93.922651933701658</v>
      </c>
      <c r="AL8" s="30">
        <v>1385</v>
      </c>
      <c r="AM8" s="30">
        <f t="shared" ref="AM8:AM56" si="21">AL8-AN8</f>
        <v>1262</v>
      </c>
      <c r="AN8" s="37">
        <v>123</v>
      </c>
      <c r="AO8" s="26">
        <f t="shared" si="18"/>
        <v>91.119133574007222</v>
      </c>
    </row>
    <row r="9" spans="1:41" ht="12.95" customHeight="1" x14ac:dyDescent="0.2">
      <c r="A9" s="2" t="s">
        <v>11</v>
      </c>
      <c r="B9" s="20">
        <v>4037</v>
      </c>
      <c r="C9" s="20">
        <v>2411</v>
      </c>
      <c r="D9" s="21">
        <v>1626</v>
      </c>
      <c r="E9" s="22">
        <f t="shared" si="11"/>
        <v>59.722566262075802</v>
      </c>
      <c r="F9" s="16">
        <v>3985</v>
      </c>
      <c r="G9" s="16">
        <v>2294</v>
      </c>
      <c r="H9" s="16">
        <v>1691</v>
      </c>
      <c r="I9" s="23">
        <f t="shared" si="0"/>
        <v>57.565872020075282</v>
      </c>
      <c r="J9" s="16">
        <v>2845</v>
      </c>
      <c r="K9" s="16">
        <v>2173</v>
      </c>
      <c r="L9" s="16">
        <v>672</v>
      </c>
      <c r="M9" s="24">
        <f t="shared" si="4"/>
        <v>76.379613356766257</v>
      </c>
      <c r="N9" s="16">
        <v>2622</v>
      </c>
      <c r="O9" s="16">
        <v>1785</v>
      </c>
      <c r="P9" s="16">
        <v>837</v>
      </c>
      <c r="Q9" s="24">
        <f t="shared" si="6"/>
        <v>68.077803203661333</v>
      </c>
      <c r="R9" s="25">
        <v>2109</v>
      </c>
      <c r="S9" s="25">
        <v>1846</v>
      </c>
      <c r="T9" s="25">
        <v>263</v>
      </c>
      <c r="U9" s="24">
        <f t="shared" si="12"/>
        <v>87.529634898055946</v>
      </c>
      <c r="V9" s="16">
        <v>2390</v>
      </c>
      <c r="W9" s="16">
        <v>2048</v>
      </c>
      <c r="X9" s="16">
        <f t="shared" si="19"/>
        <v>342</v>
      </c>
      <c r="Y9" s="24">
        <f t="shared" si="13"/>
        <v>85.690376569037653</v>
      </c>
      <c r="Z9" s="16">
        <v>2426</v>
      </c>
      <c r="AA9" s="16">
        <v>2226</v>
      </c>
      <c r="AB9" s="16">
        <v>211</v>
      </c>
      <c r="AC9" s="26">
        <f t="shared" si="14"/>
        <v>91.755976916735364</v>
      </c>
      <c r="AD9" s="16">
        <v>2461</v>
      </c>
      <c r="AE9" s="16">
        <v>2169</v>
      </c>
      <c r="AF9" s="16">
        <f t="shared" si="20"/>
        <v>292</v>
      </c>
      <c r="AG9" s="26">
        <f t="shared" si="15"/>
        <v>88.134904510361636</v>
      </c>
      <c r="AH9" s="31">
        <v>2629</v>
      </c>
      <c r="AI9" s="16">
        <f t="shared" si="16"/>
        <v>2338</v>
      </c>
      <c r="AJ9" s="34">
        <v>291</v>
      </c>
      <c r="AK9" s="26">
        <f t="shared" si="17"/>
        <v>88.931152529478894</v>
      </c>
      <c r="AL9" s="30">
        <v>2796</v>
      </c>
      <c r="AM9" s="30">
        <f t="shared" si="21"/>
        <v>2485</v>
      </c>
      <c r="AN9" s="37">
        <v>311</v>
      </c>
      <c r="AO9" s="26">
        <f t="shared" si="18"/>
        <v>88.876967095851214</v>
      </c>
    </row>
    <row r="10" spans="1:41" ht="12.95" customHeight="1" x14ac:dyDescent="0.2">
      <c r="A10" s="2" t="s">
        <v>12</v>
      </c>
      <c r="B10" s="20">
        <v>420</v>
      </c>
      <c r="C10" s="20">
        <v>328</v>
      </c>
      <c r="D10" s="21">
        <v>92</v>
      </c>
      <c r="E10" s="22">
        <f t="shared" si="11"/>
        <v>78.095238095238102</v>
      </c>
      <c r="F10" s="16">
        <v>399</v>
      </c>
      <c r="G10" s="16">
        <v>306</v>
      </c>
      <c r="H10" s="16">
        <v>93</v>
      </c>
      <c r="I10" s="23">
        <f t="shared" si="0"/>
        <v>76.691729323308266</v>
      </c>
      <c r="J10" s="16">
        <v>349</v>
      </c>
      <c r="K10" s="16">
        <v>319</v>
      </c>
      <c r="L10" s="16">
        <v>30</v>
      </c>
      <c r="M10" s="24">
        <f t="shared" si="4"/>
        <v>91.404011461318049</v>
      </c>
      <c r="N10" s="16">
        <v>305</v>
      </c>
      <c r="O10" s="16">
        <v>255</v>
      </c>
      <c r="P10" s="16">
        <v>50</v>
      </c>
      <c r="Q10" s="24">
        <f t="shared" si="6"/>
        <v>83.606557377049185</v>
      </c>
      <c r="R10" s="25">
        <v>306</v>
      </c>
      <c r="S10" s="25">
        <v>237</v>
      </c>
      <c r="T10" s="25">
        <v>69</v>
      </c>
      <c r="U10" s="24">
        <f t="shared" si="12"/>
        <v>77.450980392156865</v>
      </c>
      <c r="V10" s="16">
        <v>241</v>
      </c>
      <c r="W10" s="16">
        <v>214</v>
      </c>
      <c r="X10" s="16">
        <f t="shared" si="19"/>
        <v>27</v>
      </c>
      <c r="Y10" s="24">
        <f t="shared" si="13"/>
        <v>88.796680497925308</v>
      </c>
      <c r="Z10" s="16">
        <v>272</v>
      </c>
      <c r="AA10" s="16">
        <v>261</v>
      </c>
      <c r="AB10" s="16">
        <v>10</v>
      </c>
      <c r="AC10" s="26">
        <f t="shared" si="14"/>
        <v>95.955882352941174</v>
      </c>
      <c r="AD10" s="16">
        <v>320</v>
      </c>
      <c r="AE10" s="16">
        <v>297</v>
      </c>
      <c r="AF10" s="16">
        <f t="shared" si="20"/>
        <v>23</v>
      </c>
      <c r="AG10" s="26">
        <f t="shared" si="15"/>
        <v>92.8125</v>
      </c>
      <c r="AH10" s="31">
        <v>379</v>
      </c>
      <c r="AI10" s="16">
        <f t="shared" si="16"/>
        <v>365</v>
      </c>
      <c r="AJ10" s="34">
        <v>14</v>
      </c>
      <c r="AK10" s="26">
        <f t="shared" si="17"/>
        <v>96.306068601583107</v>
      </c>
      <c r="AL10" s="30">
        <v>433</v>
      </c>
      <c r="AM10" s="30">
        <f t="shared" si="21"/>
        <v>411</v>
      </c>
      <c r="AN10" s="37">
        <v>22</v>
      </c>
      <c r="AO10" s="26">
        <f t="shared" si="18"/>
        <v>94.919168591224022</v>
      </c>
    </row>
    <row r="11" spans="1:41" ht="12.95" customHeight="1" x14ac:dyDescent="0.2">
      <c r="A11" s="2" t="s">
        <v>54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16">
        <v>129</v>
      </c>
      <c r="K11" s="16">
        <v>104</v>
      </c>
      <c r="L11" s="16">
        <v>25</v>
      </c>
      <c r="M11" s="24">
        <f t="shared" si="4"/>
        <v>80.620155038759691</v>
      </c>
      <c r="N11" s="16">
        <v>130</v>
      </c>
      <c r="O11" s="16">
        <v>106</v>
      </c>
      <c r="P11" s="16">
        <v>24</v>
      </c>
      <c r="Q11" s="24">
        <f t="shared" si="6"/>
        <v>81.538461538461533</v>
      </c>
      <c r="R11" s="25">
        <v>131</v>
      </c>
      <c r="S11" s="25">
        <v>122</v>
      </c>
      <c r="T11" s="25">
        <v>9</v>
      </c>
      <c r="U11" s="24">
        <f t="shared" si="12"/>
        <v>93.129770992366417</v>
      </c>
      <c r="V11" s="16">
        <v>172</v>
      </c>
      <c r="W11" s="16">
        <v>155</v>
      </c>
      <c r="X11" s="16">
        <f t="shared" si="19"/>
        <v>17</v>
      </c>
      <c r="Y11" s="24">
        <f t="shared" si="13"/>
        <v>90.116279069767444</v>
      </c>
      <c r="Z11" s="16">
        <v>209</v>
      </c>
      <c r="AA11" s="16">
        <v>210</v>
      </c>
      <c r="AB11" s="16">
        <v>5</v>
      </c>
      <c r="AC11" s="26">
        <f t="shared" si="14"/>
        <v>100.47846889952153</v>
      </c>
      <c r="AD11" s="16">
        <v>203</v>
      </c>
      <c r="AE11" s="16">
        <v>194</v>
      </c>
      <c r="AF11" s="16">
        <f t="shared" si="20"/>
        <v>9</v>
      </c>
      <c r="AG11" s="26">
        <f t="shared" si="15"/>
        <v>95.566502463054192</v>
      </c>
      <c r="AH11" s="31">
        <v>244</v>
      </c>
      <c r="AI11" s="16">
        <f t="shared" si="16"/>
        <v>237</v>
      </c>
      <c r="AJ11" s="34">
        <v>7</v>
      </c>
      <c r="AK11" s="26">
        <f t="shared" si="17"/>
        <v>97.131147540983605</v>
      </c>
      <c r="AL11" s="30">
        <v>267</v>
      </c>
      <c r="AM11" s="30">
        <f t="shared" si="21"/>
        <v>245</v>
      </c>
      <c r="AN11" s="37">
        <v>22</v>
      </c>
      <c r="AO11" s="26">
        <f t="shared" si="18"/>
        <v>91.760299625468164</v>
      </c>
    </row>
    <row r="12" spans="1:41" ht="12.95" customHeight="1" x14ac:dyDescent="0.2">
      <c r="A12" s="2" t="s">
        <v>13</v>
      </c>
      <c r="B12" s="20">
        <v>1233</v>
      </c>
      <c r="C12" s="20">
        <v>775</v>
      </c>
      <c r="D12" s="21">
        <v>458</v>
      </c>
      <c r="E12" s="22">
        <f t="shared" ref="E12:E56" si="22">100*C12/B12</f>
        <v>62.854825628548255</v>
      </c>
      <c r="F12" s="16">
        <v>1192</v>
      </c>
      <c r="G12" s="16">
        <v>758</v>
      </c>
      <c r="H12" s="16">
        <v>434</v>
      </c>
      <c r="I12" s="23">
        <f t="shared" ref="I12:I56" si="23">100*G12/F12</f>
        <v>63.590604026845639</v>
      </c>
      <c r="J12" s="16">
        <v>944</v>
      </c>
      <c r="K12" s="16">
        <v>728</v>
      </c>
      <c r="L12" s="16">
        <v>216</v>
      </c>
      <c r="M12" s="24">
        <f t="shared" si="4"/>
        <v>77.118644067796609</v>
      </c>
      <c r="N12" s="16">
        <v>852</v>
      </c>
      <c r="O12" s="16">
        <v>598</v>
      </c>
      <c r="P12" s="16">
        <v>254</v>
      </c>
      <c r="Q12" s="24">
        <f t="shared" si="6"/>
        <v>70.187793427230048</v>
      </c>
      <c r="R12" s="25">
        <v>790</v>
      </c>
      <c r="S12" s="25">
        <v>699</v>
      </c>
      <c r="T12" s="25">
        <v>91</v>
      </c>
      <c r="U12" s="24">
        <f t="shared" si="12"/>
        <v>88.481012658227854</v>
      </c>
      <c r="V12" s="16">
        <v>845</v>
      </c>
      <c r="W12" s="16">
        <v>747</v>
      </c>
      <c r="X12" s="16">
        <f t="shared" si="19"/>
        <v>98</v>
      </c>
      <c r="Y12" s="24">
        <f t="shared" si="13"/>
        <v>88.402366863905328</v>
      </c>
      <c r="Z12" s="16">
        <v>963</v>
      </c>
      <c r="AA12" s="16">
        <v>909</v>
      </c>
      <c r="AB12" s="16">
        <v>59</v>
      </c>
      <c r="AC12" s="26">
        <f t="shared" si="14"/>
        <v>94.392523364485982</v>
      </c>
      <c r="AD12" s="16">
        <v>971</v>
      </c>
      <c r="AE12" s="16">
        <v>886</v>
      </c>
      <c r="AF12" s="16">
        <f t="shared" si="20"/>
        <v>85</v>
      </c>
      <c r="AG12" s="26">
        <f t="shared" si="15"/>
        <v>91.246138002059737</v>
      </c>
      <c r="AH12" s="31">
        <v>1133</v>
      </c>
      <c r="AI12" s="16">
        <f t="shared" si="16"/>
        <v>1039</v>
      </c>
      <c r="AJ12" s="34">
        <v>94</v>
      </c>
      <c r="AK12" s="26">
        <f t="shared" si="17"/>
        <v>91.70344218887908</v>
      </c>
      <c r="AL12" s="30">
        <v>1374</v>
      </c>
      <c r="AM12" s="30">
        <f t="shared" si="21"/>
        <v>1267</v>
      </c>
      <c r="AN12" s="37">
        <v>107</v>
      </c>
      <c r="AO12" s="26">
        <f t="shared" si="18"/>
        <v>92.212518195050947</v>
      </c>
    </row>
    <row r="13" spans="1:41" ht="12.95" customHeight="1" x14ac:dyDescent="0.2">
      <c r="A13" s="2" t="s">
        <v>14</v>
      </c>
      <c r="B13" s="20">
        <v>5139</v>
      </c>
      <c r="C13" s="20">
        <v>2780</v>
      </c>
      <c r="D13" s="21">
        <v>2359</v>
      </c>
      <c r="E13" s="22">
        <f t="shared" si="22"/>
        <v>54.096127651294026</v>
      </c>
      <c r="F13" s="16">
        <v>4733</v>
      </c>
      <c r="G13" s="16">
        <v>2563</v>
      </c>
      <c r="H13" s="16">
        <v>2170</v>
      </c>
      <c r="I13" s="23">
        <f t="shared" si="23"/>
        <v>54.151700824001693</v>
      </c>
      <c r="J13" s="16">
        <v>2866</v>
      </c>
      <c r="K13" s="16">
        <v>2206</v>
      </c>
      <c r="L13" s="16">
        <v>660</v>
      </c>
      <c r="M13" s="24">
        <f t="shared" si="4"/>
        <v>76.971388695045363</v>
      </c>
      <c r="N13" s="16">
        <v>2620</v>
      </c>
      <c r="O13" s="16">
        <v>1830</v>
      </c>
      <c r="P13" s="16">
        <v>790</v>
      </c>
      <c r="Q13" s="24">
        <f t="shared" si="6"/>
        <v>69.847328244274806</v>
      </c>
      <c r="R13" s="25">
        <v>2543</v>
      </c>
      <c r="S13" s="25">
        <v>2131</v>
      </c>
      <c r="T13" s="25">
        <v>412</v>
      </c>
      <c r="U13" s="24">
        <f t="shared" si="12"/>
        <v>83.798662996460877</v>
      </c>
      <c r="V13" s="16">
        <v>2740</v>
      </c>
      <c r="W13" s="16">
        <v>2211</v>
      </c>
      <c r="X13" s="16">
        <f t="shared" si="19"/>
        <v>529</v>
      </c>
      <c r="Y13" s="24">
        <f t="shared" si="13"/>
        <v>80.693430656934311</v>
      </c>
      <c r="Z13" s="16">
        <v>2880</v>
      </c>
      <c r="AA13" s="16">
        <v>2478</v>
      </c>
      <c r="AB13" s="16">
        <v>391</v>
      </c>
      <c r="AC13" s="26">
        <f t="shared" si="14"/>
        <v>86.041666666666671</v>
      </c>
      <c r="AD13" s="16">
        <v>3053</v>
      </c>
      <c r="AE13" s="16">
        <v>2595</v>
      </c>
      <c r="AF13" s="16">
        <f t="shared" si="20"/>
        <v>458</v>
      </c>
      <c r="AG13" s="26">
        <f t="shared" si="15"/>
        <v>84.998362266622991</v>
      </c>
      <c r="AH13" s="31">
        <v>3343</v>
      </c>
      <c r="AI13" s="16">
        <f t="shared" si="16"/>
        <v>2942</v>
      </c>
      <c r="AJ13" s="34">
        <v>401</v>
      </c>
      <c r="AK13" s="26">
        <f t="shared" si="17"/>
        <v>88.004786120251268</v>
      </c>
      <c r="AL13" s="30">
        <v>3996</v>
      </c>
      <c r="AM13" s="30">
        <f t="shared" si="21"/>
        <v>3528</v>
      </c>
      <c r="AN13" s="37">
        <v>468</v>
      </c>
      <c r="AO13" s="26">
        <f t="shared" si="18"/>
        <v>88.288288288288285</v>
      </c>
    </row>
    <row r="14" spans="1:41" ht="12.95" customHeight="1" x14ac:dyDescent="0.2">
      <c r="A14" s="2" t="s">
        <v>15</v>
      </c>
      <c r="B14" s="20">
        <v>594</v>
      </c>
      <c r="C14" s="20">
        <v>403</v>
      </c>
      <c r="D14" s="21">
        <v>191</v>
      </c>
      <c r="E14" s="22">
        <f t="shared" si="22"/>
        <v>67.845117845117841</v>
      </c>
      <c r="F14" s="16">
        <v>615</v>
      </c>
      <c r="G14" s="16">
        <v>391</v>
      </c>
      <c r="H14" s="16">
        <v>224</v>
      </c>
      <c r="I14" s="23">
        <f t="shared" si="23"/>
        <v>63.577235772357724</v>
      </c>
      <c r="J14" s="16">
        <v>496</v>
      </c>
      <c r="K14" s="16">
        <v>389</v>
      </c>
      <c r="L14" s="16">
        <v>107</v>
      </c>
      <c r="M14" s="24">
        <f t="shared" si="4"/>
        <v>78.427419354838705</v>
      </c>
      <c r="N14" s="16">
        <v>403</v>
      </c>
      <c r="O14" s="16">
        <v>303</v>
      </c>
      <c r="P14" s="16">
        <v>100</v>
      </c>
      <c r="Q14" s="24">
        <f t="shared" si="6"/>
        <v>75.186104218362289</v>
      </c>
      <c r="R14" s="25">
        <v>415</v>
      </c>
      <c r="S14" s="25">
        <v>355</v>
      </c>
      <c r="T14" s="25">
        <v>60</v>
      </c>
      <c r="U14" s="24">
        <f t="shared" si="12"/>
        <v>85.5421686746988</v>
      </c>
      <c r="V14" s="16">
        <v>426</v>
      </c>
      <c r="W14" s="16">
        <v>345</v>
      </c>
      <c r="X14" s="16">
        <f t="shared" si="19"/>
        <v>81</v>
      </c>
      <c r="Y14" s="24">
        <f t="shared" si="13"/>
        <v>80.985915492957744</v>
      </c>
      <c r="Z14" s="16">
        <v>415</v>
      </c>
      <c r="AA14" s="16">
        <v>366</v>
      </c>
      <c r="AB14" s="16">
        <v>58</v>
      </c>
      <c r="AC14" s="26">
        <f t="shared" si="14"/>
        <v>88.192771084337352</v>
      </c>
      <c r="AD14" s="16">
        <v>424</v>
      </c>
      <c r="AE14" s="16">
        <v>375</v>
      </c>
      <c r="AF14" s="16">
        <f t="shared" si="20"/>
        <v>49</v>
      </c>
      <c r="AG14" s="26">
        <f t="shared" si="15"/>
        <v>88.443396226415089</v>
      </c>
      <c r="AH14" s="31">
        <v>489</v>
      </c>
      <c r="AI14" s="16">
        <f t="shared" si="16"/>
        <v>453</v>
      </c>
      <c r="AJ14" s="34">
        <v>36</v>
      </c>
      <c r="AK14" s="26">
        <f t="shared" si="17"/>
        <v>92.638036809815958</v>
      </c>
      <c r="AL14" s="30">
        <v>633</v>
      </c>
      <c r="AM14" s="30">
        <f t="shared" si="21"/>
        <v>575</v>
      </c>
      <c r="AN14" s="37">
        <v>58</v>
      </c>
      <c r="AO14" s="26">
        <f t="shared" si="18"/>
        <v>90.837282780410746</v>
      </c>
    </row>
    <row r="15" spans="1:41" ht="12.95" customHeight="1" x14ac:dyDescent="0.2">
      <c r="A15" s="6" t="s">
        <v>16</v>
      </c>
      <c r="B15" s="15">
        <f>SUM(B16:B42)</f>
        <v>46681</v>
      </c>
      <c r="C15" s="15">
        <f t="shared" ref="C15:D15" si="24">SUM(C16:C42)</f>
        <v>40093</v>
      </c>
      <c r="D15" s="15">
        <f t="shared" si="24"/>
        <v>6588</v>
      </c>
      <c r="E15" s="15">
        <f t="shared" si="22"/>
        <v>85.887191791092732</v>
      </c>
      <c r="F15" s="15">
        <f>SUM(F16:F42)</f>
        <v>45763</v>
      </c>
      <c r="G15" s="15">
        <f>SUM(G16:G42)</f>
        <v>39041</v>
      </c>
      <c r="H15" s="15">
        <f>SUM(H16:H42)</f>
        <v>6722</v>
      </c>
      <c r="I15" s="15">
        <f t="shared" si="23"/>
        <v>85.311277669733187</v>
      </c>
      <c r="J15" s="15">
        <f>SUM(J16:J42)</f>
        <v>47454</v>
      </c>
      <c r="K15" s="15">
        <f>SUM(K16:K42)</f>
        <v>39972</v>
      </c>
      <c r="L15" s="15">
        <f>SUM(L16:L42)</f>
        <v>7482</v>
      </c>
      <c r="M15" s="15">
        <f>100*K15/J15</f>
        <v>84.233152105196609</v>
      </c>
      <c r="N15" s="15">
        <f t="shared" ref="N15:T15" si="25">SUM(N16:N42)</f>
        <v>44397</v>
      </c>
      <c r="O15" s="15">
        <f>SUM(O16:O42)</f>
        <v>35219</v>
      </c>
      <c r="P15" s="15">
        <f t="shared" si="25"/>
        <v>9114</v>
      </c>
      <c r="Q15" s="15">
        <f t="shared" si="6"/>
        <v>79.32743203369597</v>
      </c>
      <c r="R15" s="15">
        <f t="shared" si="25"/>
        <v>49854</v>
      </c>
      <c r="S15" s="15">
        <f t="shared" si="25"/>
        <v>39824</v>
      </c>
      <c r="T15" s="15">
        <f t="shared" si="25"/>
        <v>9976</v>
      </c>
      <c r="U15" s="15">
        <f>100*S15/R15</f>
        <v>79.881253259517791</v>
      </c>
      <c r="V15" s="15">
        <f>SUM(V16:V42)</f>
        <v>48715</v>
      </c>
      <c r="W15" s="15">
        <f t="shared" ref="W15" si="26">SUM(W16:W42)</f>
        <v>38640</v>
      </c>
      <c r="X15" s="15">
        <f>SUM(X16:X42)</f>
        <v>10075</v>
      </c>
      <c r="Y15" s="15">
        <f>100*W15/V15</f>
        <v>79.318485066201376</v>
      </c>
      <c r="Z15" s="15">
        <f>SUM(Z16:Z42)</f>
        <v>47750</v>
      </c>
      <c r="AA15" s="15">
        <f>SUM(AA16:AA42)</f>
        <v>39158</v>
      </c>
      <c r="AB15" s="15">
        <f t="shared" ref="AB15:AD15" si="27">SUM(AB16:AB42)</f>
        <v>8630</v>
      </c>
      <c r="AC15" s="15">
        <f>100*AA15/Z15</f>
        <v>82.006282722513092</v>
      </c>
      <c r="AD15" s="15">
        <f t="shared" si="27"/>
        <v>47251</v>
      </c>
      <c r="AE15" s="15">
        <f>SUM(AE16:AE42)</f>
        <v>38148</v>
      </c>
      <c r="AF15" s="15">
        <f>SUM(AF16:AF42)</f>
        <v>9103</v>
      </c>
      <c r="AG15" s="15">
        <f>100*AE15/AD15</f>
        <v>80.734799263507654</v>
      </c>
      <c r="AH15" s="15">
        <f t="shared" ref="AH15:AI15" si="28">SUM(AH16:AH42)</f>
        <v>41219</v>
      </c>
      <c r="AI15" s="15">
        <f t="shared" si="28"/>
        <v>34573</v>
      </c>
      <c r="AJ15" s="15">
        <f>SUM(AJ16:AJ42)</f>
        <v>6646</v>
      </c>
      <c r="AK15" s="15">
        <f>100*AI15/AH15</f>
        <v>83.87636769450981</v>
      </c>
      <c r="AL15" s="15">
        <f t="shared" ref="AL15:AN15" si="29">SUM(AL16:AL42)</f>
        <v>40086</v>
      </c>
      <c r="AM15" s="15">
        <f t="shared" si="29"/>
        <v>33370</v>
      </c>
      <c r="AN15" s="15">
        <f t="shared" si="29"/>
        <v>6716</v>
      </c>
      <c r="AO15" s="15">
        <f>100*AM15/AL15</f>
        <v>83.246021054732324</v>
      </c>
    </row>
    <row r="16" spans="1:41" ht="12.95" customHeight="1" x14ac:dyDescent="0.2">
      <c r="A16" s="2" t="s">
        <v>17</v>
      </c>
      <c r="B16" s="20">
        <v>672</v>
      </c>
      <c r="C16" s="20">
        <v>664</v>
      </c>
      <c r="D16" s="21">
        <v>8</v>
      </c>
      <c r="E16" s="22">
        <f t="shared" si="22"/>
        <v>98.80952380952381</v>
      </c>
      <c r="F16" s="16">
        <v>662</v>
      </c>
      <c r="G16" s="16">
        <v>647</v>
      </c>
      <c r="H16" s="16">
        <v>15</v>
      </c>
      <c r="I16" s="23">
        <f t="shared" si="23"/>
        <v>97.734138972809674</v>
      </c>
      <c r="J16" s="16">
        <v>703</v>
      </c>
      <c r="K16" s="16">
        <v>695</v>
      </c>
      <c r="L16" s="16">
        <v>8</v>
      </c>
      <c r="M16" s="24">
        <f t="shared" si="4"/>
        <v>98.862019914651498</v>
      </c>
      <c r="N16" s="16">
        <v>698</v>
      </c>
      <c r="O16" s="16">
        <v>688</v>
      </c>
      <c r="P16" s="16">
        <v>0</v>
      </c>
      <c r="Q16" s="24">
        <f t="shared" si="6"/>
        <v>98.567335243553003</v>
      </c>
      <c r="R16" s="27">
        <v>848</v>
      </c>
      <c r="S16" s="27">
        <v>809</v>
      </c>
      <c r="T16" s="27">
        <v>39</v>
      </c>
      <c r="U16" s="24">
        <f t="shared" ref="U16:U42" si="30">100*S16/R16</f>
        <v>95.40094339622641</v>
      </c>
      <c r="V16" s="16">
        <v>822</v>
      </c>
      <c r="W16" s="16">
        <v>815</v>
      </c>
      <c r="X16" s="16">
        <f>V16-W16</f>
        <v>7</v>
      </c>
      <c r="Y16" s="24">
        <f t="shared" ref="Y16:Y42" si="31">100*W16/V16</f>
        <v>99.148418491484179</v>
      </c>
      <c r="Z16" s="16">
        <v>865</v>
      </c>
      <c r="AA16" s="16">
        <v>865</v>
      </c>
      <c r="AB16" s="16">
        <v>19</v>
      </c>
      <c r="AC16" s="26">
        <f t="shared" si="14"/>
        <v>100</v>
      </c>
      <c r="AD16" s="16">
        <v>871</v>
      </c>
      <c r="AE16" s="16">
        <v>853</v>
      </c>
      <c r="AF16" s="16">
        <f t="shared" ref="AF16:AF42" si="32">AD16-AE16</f>
        <v>18</v>
      </c>
      <c r="AG16" s="26">
        <f t="shared" ref="AG16:AG42" si="33">100*AE16/AD16</f>
        <v>97.933409873708385</v>
      </c>
      <c r="AH16" s="30">
        <v>976</v>
      </c>
      <c r="AI16" s="16">
        <f t="shared" si="16"/>
        <v>958</v>
      </c>
      <c r="AJ16" s="29">
        <v>18</v>
      </c>
      <c r="AK16" s="26">
        <f t="shared" si="17"/>
        <v>98.155737704918039</v>
      </c>
      <c r="AL16" s="30">
        <v>947</v>
      </c>
      <c r="AM16" s="30">
        <f t="shared" si="21"/>
        <v>933</v>
      </c>
      <c r="AN16" s="30">
        <v>14</v>
      </c>
      <c r="AO16" s="26">
        <f t="shared" ref="AO16:AO42" si="34">100*AM16/AL16</f>
        <v>98.521647307286173</v>
      </c>
    </row>
    <row r="17" spans="1:41" ht="12.95" customHeight="1" x14ac:dyDescent="0.25">
      <c r="A17" s="2" t="s">
        <v>18</v>
      </c>
      <c r="B17" s="20">
        <v>388</v>
      </c>
      <c r="C17" s="20">
        <v>380</v>
      </c>
      <c r="D17" s="21">
        <v>8</v>
      </c>
      <c r="E17" s="22">
        <f t="shared" si="22"/>
        <v>97.9381443298969</v>
      </c>
      <c r="F17" s="16">
        <v>390</v>
      </c>
      <c r="G17" s="16">
        <v>383</v>
      </c>
      <c r="H17" s="16">
        <v>7</v>
      </c>
      <c r="I17" s="23">
        <f t="shared" si="23"/>
        <v>98.205128205128204</v>
      </c>
      <c r="J17" s="16">
        <v>435</v>
      </c>
      <c r="K17" s="16">
        <v>425</v>
      </c>
      <c r="L17" s="16">
        <v>10</v>
      </c>
      <c r="M17" s="24">
        <f t="shared" si="4"/>
        <v>97.701149425287355</v>
      </c>
      <c r="N17" s="16">
        <v>424</v>
      </c>
      <c r="O17" s="16">
        <v>411</v>
      </c>
      <c r="P17" s="16">
        <v>13</v>
      </c>
      <c r="Q17" s="24">
        <f t="shared" si="6"/>
        <v>96.933962264150949</v>
      </c>
      <c r="R17" s="27">
        <v>571</v>
      </c>
      <c r="S17" s="27">
        <v>558</v>
      </c>
      <c r="T17" s="27">
        <v>13</v>
      </c>
      <c r="U17" s="24">
        <f t="shared" si="30"/>
        <v>97.723292469352018</v>
      </c>
      <c r="V17" s="16">
        <v>578</v>
      </c>
      <c r="W17" s="16">
        <v>557</v>
      </c>
      <c r="X17" s="16">
        <f t="shared" ref="X17:X56" si="35">V17-W17</f>
        <v>21</v>
      </c>
      <c r="Y17" s="24">
        <f t="shared" si="31"/>
        <v>96.366782006920417</v>
      </c>
      <c r="Z17" s="16">
        <v>677</v>
      </c>
      <c r="AA17" s="16">
        <v>658</v>
      </c>
      <c r="AB17" s="16">
        <v>12</v>
      </c>
      <c r="AC17" s="26">
        <f t="shared" si="14"/>
        <v>97.193500738552444</v>
      </c>
      <c r="AD17" s="16">
        <v>687</v>
      </c>
      <c r="AE17" s="16">
        <v>665</v>
      </c>
      <c r="AF17" s="16">
        <f t="shared" si="32"/>
        <v>22</v>
      </c>
      <c r="AG17" s="26">
        <f t="shared" si="33"/>
        <v>96.797671033478892</v>
      </c>
      <c r="AH17" s="30">
        <v>778</v>
      </c>
      <c r="AI17" s="16">
        <f t="shared" si="16"/>
        <v>764</v>
      </c>
      <c r="AJ17" s="29">
        <v>14</v>
      </c>
      <c r="AK17" s="26">
        <f t="shared" si="17"/>
        <v>98.200514138817482</v>
      </c>
      <c r="AL17" s="30">
        <v>775</v>
      </c>
      <c r="AM17" s="30">
        <f t="shared" si="21"/>
        <v>758</v>
      </c>
      <c r="AN17" s="38">
        <v>17</v>
      </c>
      <c r="AO17" s="26">
        <f t="shared" si="34"/>
        <v>97.806451612903231</v>
      </c>
    </row>
    <row r="18" spans="1:41" ht="12.95" customHeight="1" x14ac:dyDescent="0.25">
      <c r="A18" s="2" t="s">
        <v>19</v>
      </c>
      <c r="B18" s="20">
        <v>8091</v>
      </c>
      <c r="C18" s="20">
        <v>6721</v>
      </c>
      <c r="D18" s="21">
        <v>1370</v>
      </c>
      <c r="E18" s="22">
        <f t="shared" si="22"/>
        <v>83.067605981955253</v>
      </c>
      <c r="F18" s="16">
        <v>7945</v>
      </c>
      <c r="G18" s="16">
        <v>6480</v>
      </c>
      <c r="H18" s="16">
        <v>1465</v>
      </c>
      <c r="I18" s="23">
        <f t="shared" si="23"/>
        <v>81.560730018879795</v>
      </c>
      <c r="J18" s="16">
        <v>7916</v>
      </c>
      <c r="K18" s="16">
        <v>6416</v>
      </c>
      <c r="L18" s="16">
        <v>1500</v>
      </c>
      <c r="M18" s="24">
        <f t="shared" si="4"/>
        <v>81.051035876705413</v>
      </c>
      <c r="N18" s="16">
        <v>7266</v>
      </c>
      <c r="O18" s="16">
        <v>5226</v>
      </c>
      <c r="P18" s="16">
        <v>2040</v>
      </c>
      <c r="Q18" s="24">
        <f t="shared" si="6"/>
        <v>71.924029727497938</v>
      </c>
      <c r="R18" s="27">
        <v>8015</v>
      </c>
      <c r="S18" s="27">
        <v>5934</v>
      </c>
      <c r="T18" s="27">
        <v>1921</v>
      </c>
      <c r="U18" s="24">
        <f t="shared" si="30"/>
        <v>74.036182158452903</v>
      </c>
      <c r="V18" s="16">
        <v>7682</v>
      </c>
      <c r="W18" s="16">
        <v>5575</v>
      </c>
      <c r="X18" s="16">
        <f t="shared" si="35"/>
        <v>2107</v>
      </c>
      <c r="Y18" s="24">
        <f t="shared" si="31"/>
        <v>72.572246810726369</v>
      </c>
      <c r="Z18" s="16">
        <v>7650</v>
      </c>
      <c r="AA18" s="16">
        <v>5890</v>
      </c>
      <c r="AB18" s="16">
        <v>1864</v>
      </c>
      <c r="AC18" s="26">
        <f t="shared" si="14"/>
        <v>76.993464052287578</v>
      </c>
      <c r="AD18" s="16">
        <v>7549</v>
      </c>
      <c r="AE18" s="16">
        <v>5763</v>
      </c>
      <c r="AF18" s="16">
        <f t="shared" si="32"/>
        <v>1786</v>
      </c>
      <c r="AG18" s="26">
        <f t="shared" si="33"/>
        <v>76.341237249966881</v>
      </c>
      <c r="AH18" s="30">
        <v>6298</v>
      </c>
      <c r="AI18" s="16">
        <f t="shared" si="16"/>
        <v>5010</v>
      </c>
      <c r="AJ18" s="29">
        <v>1288</v>
      </c>
      <c r="AK18" s="26">
        <f t="shared" si="17"/>
        <v>79.549063194664967</v>
      </c>
      <c r="AL18" s="30">
        <v>6096</v>
      </c>
      <c r="AM18" s="30">
        <f t="shared" si="21"/>
        <v>4776</v>
      </c>
      <c r="AN18" s="38">
        <v>1320</v>
      </c>
      <c r="AO18" s="26">
        <f t="shared" si="34"/>
        <v>78.346456692913392</v>
      </c>
    </row>
    <row r="19" spans="1:41" ht="12.95" customHeight="1" x14ac:dyDescent="0.25">
      <c r="A19" s="2" t="s">
        <v>20</v>
      </c>
      <c r="B19" s="20">
        <v>865</v>
      </c>
      <c r="C19" s="20">
        <v>586</v>
      </c>
      <c r="D19" s="21">
        <v>279</v>
      </c>
      <c r="E19" s="22">
        <f t="shared" si="22"/>
        <v>67.74566473988439</v>
      </c>
      <c r="F19" s="16">
        <v>849</v>
      </c>
      <c r="G19" s="16">
        <v>558</v>
      </c>
      <c r="H19" s="16">
        <v>291</v>
      </c>
      <c r="I19" s="23">
        <f t="shared" si="23"/>
        <v>65.724381625441694</v>
      </c>
      <c r="J19" s="16">
        <v>938</v>
      </c>
      <c r="K19" s="16">
        <v>646</v>
      </c>
      <c r="L19" s="16">
        <v>292</v>
      </c>
      <c r="M19" s="24">
        <f t="shared" si="4"/>
        <v>68.869936034115142</v>
      </c>
      <c r="N19" s="16">
        <v>905</v>
      </c>
      <c r="O19" s="16">
        <v>578</v>
      </c>
      <c r="P19" s="16">
        <v>327</v>
      </c>
      <c r="Q19" s="24">
        <f t="shared" si="6"/>
        <v>63.867403314917127</v>
      </c>
      <c r="R19" s="27">
        <v>1062</v>
      </c>
      <c r="S19" s="27">
        <v>719</v>
      </c>
      <c r="T19" s="27">
        <v>343</v>
      </c>
      <c r="U19" s="24">
        <f t="shared" si="30"/>
        <v>67.702448210922782</v>
      </c>
      <c r="V19" s="16">
        <v>1053</v>
      </c>
      <c r="W19" s="16">
        <v>689</v>
      </c>
      <c r="X19" s="16">
        <f t="shared" si="35"/>
        <v>364</v>
      </c>
      <c r="Y19" s="24">
        <f t="shared" si="31"/>
        <v>65.432098765432102</v>
      </c>
      <c r="Z19" s="16">
        <v>1190</v>
      </c>
      <c r="AA19" s="16">
        <v>847</v>
      </c>
      <c r="AB19" s="16">
        <v>315</v>
      </c>
      <c r="AC19" s="26">
        <f t="shared" si="14"/>
        <v>71.17647058823529</v>
      </c>
      <c r="AD19" s="16">
        <v>1189</v>
      </c>
      <c r="AE19" s="16">
        <v>814</v>
      </c>
      <c r="AF19" s="16">
        <f t="shared" si="32"/>
        <v>375</v>
      </c>
      <c r="AG19" s="26">
        <f t="shared" si="33"/>
        <v>68.460891505466776</v>
      </c>
      <c r="AH19" s="31">
        <v>966</v>
      </c>
      <c r="AI19" s="16">
        <f t="shared" si="16"/>
        <v>817</v>
      </c>
      <c r="AJ19" s="29">
        <v>149</v>
      </c>
      <c r="AK19" s="26">
        <f t="shared" si="17"/>
        <v>84.575569358178058</v>
      </c>
      <c r="AL19" s="30">
        <v>951</v>
      </c>
      <c r="AM19" s="30">
        <f t="shared" si="21"/>
        <v>777</v>
      </c>
      <c r="AN19" s="38">
        <v>174</v>
      </c>
      <c r="AO19" s="26">
        <f t="shared" si="34"/>
        <v>81.703470031545734</v>
      </c>
    </row>
    <row r="20" spans="1:41" ht="12.95" customHeight="1" x14ac:dyDescent="0.25">
      <c r="A20" s="2" t="s">
        <v>21</v>
      </c>
      <c r="B20" s="20">
        <v>953</v>
      </c>
      <c r="C20" s="20">
        <v>808</v>
      </c>
      <c r="D20" s="21">
        <v>145</v>
      </c>
      <c r="E20" s="22">
        <f t="shared" si="22"/>
        <v>84.784889821615948</v>
      </c>
      <c r="F20" s="16">
        <v>940</v>
      </c>
      <c r="G20" s="16">
        <v>793</v>
      </c>
      <c r="H20" s="16">
        <v>147</v>
      </c>
      <c r="I20" s="23">
        <f t="shared" si="23"/>
        <v>84.361702127659569</v>
      </c>
      <c r="J20" s="16">
        <v>1015</v>
      </c>
      <c r="K20" s="16">
        <v>839</v>
      </c>
      <c r="L20" s="16">
        <v>176</v>
      </c>
      <c r="M20" s="24">
        <f t="shared" si="4"/>
        <v>82.660098522167488</v>
      </c>
      <c r="N20" s="16">
        <v>937</v>
      </c>
      <c r="O20" s="16">
        <v>738</v>
      </c>
      <c r="P20" s="16">
        <v>199</v>
      </c>
      <c r="Q20" s="24">
        <f t="shared" si="6"/>
        <v>78.762006403415157</v>
      </c>
      <c r="R20" s="27">
        <v>1078</v>
      </c>
      <c r="S20" s="27">
        <v>869</v>
      </c>
      <c r="T20" s="27">
        <v>209</v>
      </c>
      <c r="U20" s="24">
        <f t="shared" si="30"/>
        <v>80.612244897959187</v>
      </c>
      <c r="V20" s="16">
        <v>1079</v>
      </c>
      <c r="W20" s="16">
        <v>836</v>
      </c>
      <c r="X20" s="16">
        <f t="shared" si="35"/>
        <v>243</v>
      </c>
      <c r="Y20" s="24">
        <f t="shared" si="31"/>
        <v>77.479147358665429</v>
      </c>
      <c r="Z20" s="16">
        <v>1183</v>
      </c>
      <c r="AA20" s="16">
        <v>954</v>
      </c>
      <c r="AB20" s="16">
        <v>226</v>
      </c>
      <c r="AC20" s="26">
        <f t="shared" si="14"/>
        <v>80.642434488588336</v>
      </c>
      <c r="AD20" s="16">
        <v>1167</v>
      </c>
      <c r="AE20" s="16">
        <v>894</v>
      </c>
      <c r="AF20" s="16">
        <f t="shared" si="32"/>
        <v>273</v>
      </c>
      <c r="AG20" s="26">
        <f t="shared" si="33"/>
        <v>76.606683804627252</v>
      </c>
      <c r="AH20" s="31">
        <v>1073</v>
      </c>
      <c r="AI20" s="16">
        <f t="shared" si="16"/>
        <v>889</v>
      </c>
      <c r="AJ20" s="29">
        <v>184</v>
      </c>
      <c r="AK20" s="26">
        <f t="shared" si="17"/>
        <v>82.851817334575955</v>
      </c>
      <c r="AL20" s="30">
        <v>871</v>
      </c>
      <c r="AM20" s="30">
        <f t="shared" si="21"/>
        <v>725</v>
      </c>
      <c r="AN20" s="38">
        <v>146</v>
      </c>
      <c r="AO20" s="26">
        <f t="shared" si="34"/>
        <v>83.237657864523541</v>
      </c>
    </row>
    <row r="21" spans="1:41" ht="12.95" customHeight="1" x14ac:dyDescent="0.25">
      <c r="A21" s="2" t="s">
        <v>22</v>
      </c>
      <c r="B21" s="20">
        <v>2270</v>
      </c>
      <c r="C21" s="20">
        <v>2030</v>
      </c>
      <c r="D21" s="21">
        <v>240</v>
      </c>
      <c r="E21" s="22">
        <f t="shared" si="22"/>
        <v>89.427312775330392</v>
      </c>
      <c r="F21" s="16">
        <v>2253</v>
      </c>
      <c r="G21" s="16">
        <v>1963</v>
      </c>
      <c r="H21" s="16">
        <v>290</v>
      </c>
      <c r="I21" s="23">
        <f t="shared" si="23"/>
        <v>87.128273413226808</v>
      </c>
      <c r="J21" s="16">
        <v>2513</v>
      </c>
      <c r="K21" s="16">
        <v>2202</v>
      </c>
      <c r="L21" s="16">
        <v>311</v>
      </c>
      <c r="M21" s="24">
        <f t="shared" si="4"/>
        <v>87.624353362514924</v>
      </c>
      <c r="N21" s="16">
        <v>2380</v>
      </c>
      <c r="O21" s="16">
        <v>2057</v>
      </c>
      <c r="P21" s="16">
        <v>323</v>
      </c>
      <c r="Q21" s="24">
        <f t="shared" si="6"/>
        <v>86.428571428571431</v>
      </c>
      <c r="R21" s="27">
        <v>2610</v>
      </c>
      <c r="S21" s="27">
        <v>2240</v>
      </c>
      <c r="T21" s="27">
        <v>370</v>
      </c>
      <c r="U21" s="24">
        <f t="shared" si="30"/>
        <v>85.82375478927203</v>
      </c>
      <c r="V21" s="16">
        <v>2617</v>
      </c>
      <c r="W21" s="16">
        <v>2207</v>
      </c>
      <c r="X21" s="16">
        <f t="shared" si="35"/>
        <v>410</v>
      </c>
      <c r="Y21" s="24">
        <f t="shared" si="31"/>
        <v>84.333205961024078</v>
      </c>
      <c r="Z21" s="16">
        <v>2470</v>
      </c>
      <c r="AA21" s="16">
        <v>2087</v>
      </c>
      <c r="AB21" s="16">
        <v>351</v>
      </c>
      <c r="AC21" s="26">
        <f t="shared" si="14"/>
        <v>84.493927125506076</v>
      </c>
      <c r="AD21" s="16">
        <v>2482</v>
      </c>
      <c r="AE21" s="16">
        <v>2085</v>
      </c>
      <c r="AF21" s="16">
        <f t="shared" si="32"/>
        <v>397</v>
      </c>
      <c r="AG21" s="26">
        <f t="shared" si="33"/>
        <v>84.004834810636581</v>
      </c>
      <c r="AH21" s="31">
        <v>2436</v>
      </c>
      <c r="AI21" s="16">
        <f t="shared" si="16"/>
        <v>2085</v>
      </c>
      <c r="AJ21" s="29">
        <v>351</v>
      </c>
      <c r="AK21" s="26">
        <f t="shared" si="17"/>
        <v>85.591133004926107</v>
      </c>
      <c r="AL21" s="30">
        <v>2431</v>
      </c>
      <c r="AM21" s="30">
        <f t="shared" si="21"/>
        <v>2038</v>
      </c>
      <c r="AN21" s="38">
        <v>393</v>
      </c>
      <c r="AO21" s="26">
        <f t="shared" si="34"/>
        <v>83.833813245577957</v>
      </c>
    </row>
    <row r="22" spans="1:41" ht="12.95" customHeight="1" x14ac:dyDescent="0.25">
      <c r="A22" s="2" t="s">
        <v>23</v>
      </c>
      <c r="B22" s="20">
        <v>1913</v>
      </c>
      <c r="C22" s="20">
        <v>1827</v>
      </c>
      <c r="D22" s="21">
        <v>86</v>
      </c>
      <c r="E22" s="22">
        <f t="shared" si="22"/>
        <v>95.504443282801887</v>
      </c>
      <c r="F22" s="16">
        <v>1882</v>
      </c>
      <c r="G22" s="16">
        <v>1775</v>
      </c>
      <c r="H22" s="16">
        <v>107</v>
      </c>
      <c r="I22" s="23">
        <f t="shared" si="23"/>
        <v>94.314558979808709</v>
      </c>
      <c r="J22" s="16">
        <v>1983</v>
      </c>
      <c r="K22" s="16">
        <v>1882</v>
      </c>
      <c r="L22" s="16">
        <v>101</v>
      </c>
      <c r="M22" s="24">
        <f t="shared" si="4"/>
        <v>94.906707009581439</v>
      </c>
      <c r="N22" s="16">
        <v>1884</v>
      </c>
      <c r="O22" s="16">
        <v>1761</v>
      </c>
      <c r="P22" s="16">
        <v>123</v>
      </c>
      <c r="Q22" s="24">
        <f t="shared" si="6"/>
        <v>93.471337579617838</v>
      </c>
      <c r="R22" s="27">
        <v>2077</v>
      </c>
      <c r="S22" s="27">
        <v>1941</v>
      </c>
      <c r="T22" s="27">
        <v>136</v>
      </c>
      <c r="U22" s="24">
        <f t="shared" si="30"/>
        <v>93.452094366875301</v>
      </c>
      <c r="V22" s="16">
        <v>2054</v>
      </c>
      <c r="W22" s="16">
        <v>1880</v>
      </c>
      <c r="X22" s="16">
        <f t="shared" si="35"/>
        <v>174</v>
      </c>
      <c r="Y22" s="24">
        <f t="shared" si="31"/>
        <v>91.528724440116846</v>
      </c>
      <c r="Z22" s="16">
        <v>2035</v>
      </c>
      <c r="AA22" s="16">
        <v>1931</v>
      </c>
      <c r="AB22" s="16">
        <v>105</v>
      </c>
      <c r="AC22" s="26">
        <f t="shared" si="14"/>
        <v>94.889434889434895</v>
      </c>
      <c r="AD22" s="16">
        <v>1994</v>
      </c>
      <c r="AE22" s="16">
        <v>1884</v>
      </c>
      <c r="AF22" s="16">
        <f t="shared" si="32"/>
        <v>110</v>
      </c>
      <c r="AG22" s="26">
        <f t="shared" si="33"/>
        <v>94.483450351053165</v>
      </c>
      <c r="AH22" s="31">
        <v>1745</v>
      </c>
      <c r="AI22" s="16">
        <f t="shared" si="16"/>
        <v>1640</v>
      </c>
      <c r="AJ22" s="29">
        <v>105</v>
      </c>
      <c r="AK22" s="26">
        <f t="shared" si="17"/>
        <v>93.98280802292264</v>
      </c>
      <c r="AL22" s="30">
        <v>1689</v>
      </c>
      <c r="AM22" s="30">
        <f t="shared" si="21"/>
        <v>1575</v>
      </c>
      <c r="AN22" s="38">
        <v>114</v>
      </c>
      <c r="AO22" s="26">
        <f t="shared" si="34"/>
        <v>93.250444049733574</v>
      </c>
    </row>
    <row r="23" spans="1:41" ht="12.95" customHeight="1" x14ac:dyDescent="0.25">
      <c r="A23" s="2" t="s">
        <v>24</v>
      </c>
      <c r="B23" s="20">
        <v>5680</v>
      </c>
      <c r="C23" s="20">
        <v>4840</v>
      </c>
      <c r="D23" s="21">
        <v>840</v>
      </c>
      <c r="E23" s="22">
        <f t="shared" si="22"/>
        <v>85.211267605633807</v>
      </c>
      <c r="F23" s="16">
        <v>5619</v>
      </c>
      <c r="G23" s="16">
        <v>4659</v>
      </c>
      <c r="H23" s="16">
        <v>960</v>
      </c>
      <c r="I23" s="23">
        <f t="shared" si="23"/>
        <v>82.915109450080081</v>
      </c>
      <c r="J23" s="16">
        <v>5201</v>
      </c>
      <c r="K23" s="16">
        <v>4163</v>
      </c>
      <c r="L23" s="16">
        <v>1038</v>
      </c>
      <c r="M23" s="24">
        <f t="shared" si="4"/>
        <v>80.042299557777355</v>
      </c>
      <c r="N23" s="16">
        <v>4804</v>
      </c>
      <c r="O23" s="16">
        <v>3629</v>
      </c>
      <c r="P23" s="16">
        <v>1175</v>
      </c>
      <c r="Q23" s="24">
        <f t="shared" si="6"/>
        <v>75.541215653621975</v>
      </c>
      <c r="R23" s="27">
        <v>4643</v>
      </c>
      <c r="S23" s="27">
        <v>3343</v>
      </c>
      <c r="T23" s="27">
        <v>1398</v>
      </c>
      <c r="U23" s="24">
        <f t="shared" si="30"/>
        <v>72.000861511953474</v>
      </c>
      <c r="V23" s="16">
        <v>4590</v>
      </c>
      <c r="W23" s="16">
        <v>3191</v>
      </c>
      <c r="X23" s="16">
        <f t="shared" si="35"/>
        <v>1399</v>
      </c>
      <c r="Y23" s="24">
        <f t="shared" si="31"/>
        <v>69.520697167755998</v>
      </c>
      <c r="Z23" s="16">
        <v>4233</v>
      </c>
      <c r="AA23" s="16">
        <v>2880</v>
      </c>
      <c r="AB23" s="16">
        <v>1256</v>
      </c>
      <c r="AC23" s="26">
        <f t="shared" si="14"/>
        <v>68.036853295535082</v>
      </c>
      <c r="AD23" s="16">
        <v>4131</v>
      </c>
      <c r="AE23" s="16">
        <v>2736</v>
      </c>
      <c r="AF23" s="16">
        <f t="shared" si="32"/>
        <v>1395</v>
      </c>
      <c r="AG23" s="26">
        <f t="shared" si="33"/>
        <v>66.230936819172115</v>
      </c>
      <c r="AH23" s="31">
        <v>2786</v>
      </c>
      <c r="AI23" s="16">
        <f t="shared" si="16"/>
        <v>2019</v>
      </c>
      <c r="AJ23" s="29">
        <v>767</v>
      </c>
      <c r="AK23" s="26">
        <f t="shared" si="17"/>
        <v>72.469490308686289</v>
      </c>
      <c r="AL23" s="30">
        <v>2701</v>
      </c>
      <c r="AM23" s="30">
        <f t="shared" si="21"/>
        <v>1914</v>
      </c>
      <c r="AN23" s="38">
        <v>787</v>
      </c>
      <c r="AO23" s="26">
        <f t="shared" si="34"/>
        <v>70.862643465383186</v>
      </c>
    </row>
    <row r="24" spans="1:41" ht="12.95" customHeight="1" x14ac:dyDescent="0.25">
      <c r="A24" s="2" t="s">
        <v>25</v>
      </c>
      <c r="B24" s="20">
        <v>3822</v>
      </c>
      <c r="C24" s="20">
        <v>3164</v>
      </c>
      <c r="D24" s="21">
        <v>658</v>
      </c>
      <c r="E24" s="22">
        <f t="shared" si="22"/>
        <v>82.783882783882788</v>
      </c>
      <c r="F24" s="16">
        <v>3705</v>
      </c>
      <c r="G24" s="16">
        <v>3160</v>
      </c>
      <c r="H24" s="16">
        <v>545</v>
      </c>
      <c r="I24" s="23">
        <f t="shared" si="23"/>
        <v>85.290148448043183</v>
      </c>
      <c r="J24" s="16">
        <v>4752</v>
      </c>
      <c r="K24" s="16">
        <v>4162</v>
      </c>
      <c r="L24" s="16">
        <v>590</v>
      </c>
      <c r="M24" s="24">
        <f t="shared" si="4"/>
        <v>87.584175084175087</v>
      </c>
      <c r="N24" s="16">
        <v>4285</v>
      </c>
      <c r="O24" s="16">
        <v>3025</v>
      </c>
      <c r="P24" s="16">
        <v>1260</v>
      </c>
      <c r="Q24" s="24">
        <f t="shared" si="6"/>
        <v>70.595099183197206</v>
      </c>
      <c r="R24" s="27">
        <v>6135</v>
      </c>
      <c r="S24" s="27">
        <v>5218</v>
      </c>
      <c r="T24" s="27">
        <v>907</v>
      </c>
      <c r="U24" s="24">
        <f t="shared" si="30"/>
        <v>85.052974735126327</v>
      </c>
      <c r="V24" s="16">
        <v>6091</v>
      </c>
      <c r="W24" s="16">
        <v>5079</v>
      </c>
      <c r="X24" s="16">
        <f t="shared" si="35"/>
        <v>1012</v>
      </c>
      <c r="Y24" s="24">
        <f t="shared" si="31"/>
        <v>83.385322607125261</v>
      </c>
      <c r="Z24" s="16">
        <v>5210</v>
      </c>
      <c r="AA24" s="16">
        <v>4560</v>
      </c>
      <c r="AB24" s="16">
        <v>747</v>
      </c>
      <c r="AC24" s="26">
        <f t="shared" si="14"/>
        <v>87.52399232245682</v>
      </c>
      <c r="AD24" s="16">
        <v>5105</v>
      </c>
      <c r="AE24" s="16">
        <v>4736</v>
      </c>
      <c r="AF24" s="16">
        <f t="shared" si="32"/>
        <v>369</v>
      </c>
      <c r="AG24" s="26">
        <f t="shared" si="33"/>
        <v>92.77179236043095</v>
      </c>
      <c r="AH24" s="31">
        <v>3747</v>
      </c>
      <c r="AI24" s="16">
        <f t="shared" si="16"/>
        <v>3061</v>
      </c>
      <c r="AJ24" s="29">
        <v>686</v>
      </c>
      <c r="AK24" s="26">
        <f t="shared" si="17"/>
        <v>81.692020282892983</v>
      </c>
      <c r="AL24" s="30">
        <v>3659</v>
      </c>
      <c r="AM24" s="30">
        <f t="shared" si="21"/>
        <v>2914</v>
      </c>
      <c r="AN24" s="38">
        <v>745</v>
      </c>
      <c r="AO24" s="26">
        <f t="shared" si="34"/>
        <v>79.639245695545227</v>
      </c>
    </row>
    <row r="25" spans="1:41" ht="12.95" customHeight="1" x14ac:dyDescent="0.25">
      <c r="A25" s="2" t="s">
        <v>26</v>
      </c>
      <c r="B25" s="20">
        <v>1849</v>
      </c>
      <c r="C25" s="20">
        <v>1501</v>
      </c>
      <c r="D25" s="21">
        <v>348</v>
      </c>
      <c r="E25" s="22">
        <f t="shared" si="22"/>
        <v>81.179015684153597</v>
      </c>
      <c r="F25" s="16">
        <v>1813</v>
      </c>
      <c r="G25" s="16">
        <v>1418</v>
      </c>
      <c r="H25" s="16">
        <v>395</v>
      </c>
      <c r="I25" s="23">
        <f t="shared" si="23"/>
        <v>78.21290678433536</v>
      </c>
      <c r="J25" s="16">
        <v>1958</v>
      </c>
      <c r="K25" s="16">
        <v>1527</v>
      </c>
      <c r="L25" s="16">
        <v>431</v>
      </c>
      <c r="M25" s="24">
        <f t="shared" si="4"/>
        <v>77.98774259448416</v>
      </c>
      <c r="N25" s="16">
        <v>1787</v>
      </c>
      <c r="O25" s="16">
        <v>1286</v>
      </c>
      <c r="P25" s="16">
        <v>501</v>
      </c>
      <c r="Q25" s="24">
        <f t="shared" si="6"/>
        <v>71.964185786233912</v>
      </c>
      <c r="R25" s="27">
        <v>2244</v>
      </c>
      <c r="S25" s="27">
        <v>1670</v>
      </c>
      <c r="T25" s="27">
        <v>574</v>
      </c>
      <c r="U25" s="24">
        <f t="shared" si="30"/>
        <v>74.420677361853834</v>
      </c>
      <c r="V25" s="16">
        <v>2211</v>
      </c>
      <c r="W25" s="16">
        <v>1557</v>
      </c>
      <c r="X25" s="16">
        <f t="shared" si="35"/>
        <v>654</v>
      </c>
      <c r="Y25" s="24">
        <f t="shared" si="31"/>
        <v>70.420624151967431</v>
      </c>
      <c r="Z25" s="16">
        <v>2465</v>
      </c>
      <c r="AA25" s="16">
        <v>1822</v>
      </c>
      <c r="AB25" s="16">
        <v>645</v>
      </c>
      <c r="AC25" s="26">
        <f t="shared" si="14"/>
        <v>73.914807302231239</v>
      </c>
      <c r="AD25" s="16">
        <v>2411</v>
      </c>
      <c r="AE25" s="16">
        <v>1716</v>
      </c>
      <c r="AF25" s="16">
        <f t="shared" si="32"/>
        <v>695</v>
      </c>
      <c r="AG25" s="26">
        <f t="shared" si="33"/>
        <v>71.1737868104521</v>
      </c>
      <c r="AH25" s="31">
        <v>2176</v>
      </c>
      <c r="AI25" s="16">
        <f t="shared" si="16"/>
        <v>1689</v>
      </c>
      <c r="AJ25" s="29">
        <v>487</v>
      </c>
      <c r="AK25" s="26">
        <f t="shared" si="17"/>
        <v>77.619485294117652</v>
      </c>
      <c r="AL25" s="30">
        <v>2357</v>
      </c>
      <c r="AM25" s="30">
        <f t="shared" si="21"/>
        <v>1756</v>
      </c>
      <c r="AN25" s="38">
        <v>601</v>
      </c>
      <c r="AO25" s="26">
        <f t="shared" si="34"/>
        <v>74.501484938481127</v>
      </c>
    </row>
    <row r="26" spans="1:41" ht="12.95" customHeight="1" x14ac:dyDescent="0.25">
      <c r="A26" s="2" t="s">
        <v>27</v>
      </c>
      <c r="B26" s="20">
        <v>5543</v>
      </c>
      <c r="C26" s="20">
        <v>4826</v>
      </c>
      <c r="D26" s="21">
        <v>717</v>
      </c>
      <c r="E26" s="22">
        <f t="shared" si="22"/>
        <v>87.064766372000719</v>
      </c>
      <c r="F26" s="16">
        <v>5464</v>
      </c>
      <c r="G26" s="16">
        <v>4894</v>
      </c>
      <c r="H26" s="16">
        <v>570</v>
      </c>
      <c r="I26" s="23">
        <f t="shared" si="23"/>
        <v>89.568081991215223</v>
      </c>
      <c r="J26" s="16">
        <v>5423</v>
      </c>
      <c r="K26" s="16">
        <v>4640</v>
      </c>
      <c r="L26" s="16">
        <v>783</v>
      </c>
      <c r="M26" s="24">
        <f t="shared" si="4"/>
        <v>85.561497326203209</v>
      </c>
      <c r="N26" s="16">
        <v>5269</v>
      </c>
      <c r="O26" s="16">
        <v>4362</v>
      </c>
      <c r="P26" s="16">
        <v>907</v>
      </c>
      <c r="Q26" s="24">
        <f t="shared" si="6"/>
        <v>82.78610742076296</v>
      </c>
      <c r="R26" s="27">
        <v>5493</v>
      </c>
      <c r="S26" s="27">
        <v>4525</v>
      </c>
      <c r="T26" s="27">
        <v>868</v>
      </c>
      <c r="U26" s="24">
        <f t="shared" si="30"/>
        <v>82.377571454578558</v>
      </c>
      <c r="V26" s="16">
        <v>5353</v>
      </c>
      <c r="W26" s="16">
        <v>4419</v>
      </c>
      <c r="X26" s="16">
        <f t="shared" si="35"/>
        <v>934</v>
      </c>
      <c r="Y26" s="24">
        <f t="shared" si="31"/>
        <v>82.551840089669341</v>
      </c>
      <c r="Z26" s="16">
        <v>5023</v>
      </c>
      <c r="AA26" s="16">
        <v>4483</v>
      </c>
      <c r="AB26" s="16">
        <v>723</v>
      </c>
      <c r="AC26" s="26">
        <f t="shared" si="14"/>
        <v>89.249452518415296</v>
      </c>
      <c r="AD26" s="16">
        <v>5034</v>
      </c>
      <c r="AE26" s="16">
        <v>4157</v>
      </c>
      <c r="AF26" s="16">
        <f t="shared" si="32"/>
        <v>877</v>
      </c>
      <c r="AG26" s="26">
        <f t="shared" si="33"/>
        <v>82.578466428287641</v>
      </c>
      <c r="AH26" s="31">
        <v>4467</v>
      </c>
      <c r="AI26" s="16">
        <f t="shared" si="16"/>
        <v>4067</v>
      </c>
      <c r="AJ26" s="29">
        <v>400</v>
      </c>
      <c r="AK26" s="26">
        <f t="shared" si="17"/>
        <v>91.045444369823144</v>
      </c>
      <c r="AL26" s="30">
        <v>4437</v>
      </c>
      <c r="AM26" s="30">
        <f t="shared" si="21"/>
        <v>4005</v>
      </c>
      <c r="AN26" s="38">
        <v>432</v>
      </c>
      <c r="AO26" s="26">
        <f t="shared" si="34"/>
        <v>90.263691683569974</v>
      </c>
    </row>
    <row r="27" spans="1:41" ht="12.95" customHeight="1" x14ac:dyDescent="0.25">
      <c r="A27" s="2" t="s">
        <v>28</v>
      </c>
      <c r="B27" s="20">
        <v>800</v>
      </c>
      <c r="C27" s="20">
        <v>719</v>
      </c>
      <c r="D27" s="21">
        <v>81</v>
      </c>
      <c r="E27" s="22">
        <f t="shared" si="22"/>
        <v>89.875</v>
      </c>
      <c r="F27" s="16">
        <v>790</v>
      </c>
      <c r="G27" s="16">
        <v>690</v>
      </c>
      <c r="H27" s="16">
        <v>100</v>
      </c>
      <c r="I27" s="23">
        <f t="shared" si="23"/>
        <v>87.341772151898738</v>
      </c>
      <c r="J27" s="16">
        <v>899</v>
      </c>
      <c r="K27" s="16">
        <v>787</v>
      </c>
      <c r="L27" s="16">
        <v>112</v>
      </c>
      <c r="M27" s="24">
        <f t="shared" si="4"/>
        <v>87.541713014460512</v>
      </c>
      <c r="N27" s="16">
        <v>838</v>
      </c>
      <c r="O27" s="16">
        <v>700</v>
      </c>
      <c r="P27" s="16">
        <v>138</v>
      </c>
      <c r="Q27" s="24">
        <f t="shared" si="6"/>
        <v>83.532219570405729</v>
      </c>
      <c r="R27" s="27">
        <v>1032</v>
      </c>
      <c r="S27" s="27">
        <v>887</v>
      </c>
      <c r="T27" s="27">
        <v>145</v>
      </c>
      <c r="U27" s="24">
        <f t="shared" si="30"/>
        <v>85.949612403100772</v>
      </c>
      <c r="V27" s="16">
        <v>1024</v>
      </c>
      <c r="W27" s="16">
        <v>850</v>
      </c>
      <c r="X27" s="16">
        <f t="shared" si="35"/>
        <v>174</v>
      </c>
      <c r="Y27" s="24">
        <f t="shared" si="31"/>
        <v>83.0078125</v>
      </c>
      <c r="Z27" s="16">
        <v>1174</v>
      </c>
      <c r="AA27" s="16">
        <v>1015</v>
      </c>
      <c r="AB27" s="16">
        <v>144</v>
      </c>
      <c r="AC27" s="26">
        <f t="shared" si="14"/>
        <v>86.456558773424192</v>
      </c>
      <c r="AD27" s="16">
        <v>1200</v>
      </c>
      <c r="AE27" s="16">
        <v>1011</v>
      </c>
      <c r="AF27" s="16">
        <f t="shared" si="32"/>
        <v>189</v>
      </c>
      <c r="AG27" s="26">
        <f t="shared" si="33"/>
        <v>84.25</v>
      </c>
      <c r="AH27" s="31">
        <v>1210</v>
      </c>
      <c r="AI27" s="16">
        <f t="shared" si="16"/>
        <v>1063</v>
      </c>
      <c r="AJ27" s="29">
        <v>147</v>
      </c>
      <c r="AK27" s="26">
        <f t="shared" si="17"/>
        <v>87.851239669421489</v>
      </c>
      <c r="AL27" s="30">
        <v>1177</v>
      </c>
      <c r="AM27" s="30">
        <f t="shared" si="21"/>
        <v>1016</v>
      </c>
      <c r="AN27" s="38">
        <v>161</v>
      </c>
      <c r="AO27" s="26">
        <f t="shared" si="34"/>
        <v>86.32115548003398</v>
      </c>
    </row>
    <row r="28" spans="1:41" ht="12.95" customHeight="1" x14ac:dyDescent="0.25">
      <c r="A28" s="2" t="s">
        <v>29</v>
      </c>
      <c r="B28" s="20">
        <v>5870</v>
      </c>
      <c r="C28" s="20">
        <v>5020</v>
      </c>
      <c r="D28" s="21">
        <v>850</v>
      </c>
      <c r="E28" s="22">
        <f t="shared" si="22"/>
        <v>85.51959114139693</v>
      </c>
      <c r="F28" s="16">
        <v>5675</v>
      </c>
      <c r="G28" s="16">
        <v>4910</v>
      </c>
      <c r="H28" s="16">
        <v>765</v>
      </c>
      <c r="I28" s="23">
        <f t="shared" si="23"/>
        <v>86.519823788546262</v>
      </c>
      <c r="J28" s="16">
        <v>5641</v>
      </c>
      <c r="K28" s="16">
        <v>4747</v>
      </c>
      <c r="L28" s="16">
        <v>894</v>
      </c>
      <c r="M28" s="24">
        <f t="shared" si="4"/>
        <v>84.15174614430066</v>
      </c>
      <c r="N28" s="16">
        <v>5221</v>
      </c>
      <c r="O28" s="16">
        <v>4233</v>
      </c>
      <c r="P28" s="16">
        <v>988</v>
      </c>
      <c r="Q28" s="24">
        <f t="shared" si="6"/>
        <v>81.076422141352225</v>
      </c>
      <c r="R28" s="27">
        <v>5467</v>
      </c>
      <c r="S28" s="27">
        <v>4049</v>
      </c>
      <c r="T28" s="27">
        <v>1536</v>
      </c>
      <c r="U28" s="24">
        <f t="shared" si="30"/>
        <v>74.062557161148717</v>
      </c>
      <c r="V28" s="16">
        <v>5096</v>
      </c>
      <c r="W28" s="16">
        <v>3905</v>
      </c>
      <c r="X28" s="16">
        <f t="shared" si="35"/>
        <v>1191</v>
      </c>
      <c r="Y28" s="24">
        <f t="shared" si="31"/>
        <v>76.628728414442705</v>
      </c>
      <c r="Z28" s="16">
        <v>4869</v>
      </c>
      <c r="AA28" s="16">
        <v>3798</v>
      </c>
      <c r="AB28" s="16">
        <v>992</v>
      </c>
      <c r="AC28" s="26">
        <f t="shared" si="14"/>
        <v>78.003696857670974</v>
      </c>
      <c r="AD28" s="16">
        <v>4820</v>
      </c>
      <c r="AE28" s="16">
        <v>3612</v>
      </c>
      <c r="AF28" s="16">
        <f t="shared" si="32"/>
        <v>1208</v>
      </c>
      <c r="AG28" s="26">
        <f t="shared" si="33"/>
        <v>74.937759336099589</v>
      </c>
      <c r="AH28" s="31">
        <v>4455</v>
      </c>
      <c r="AI28" s="16">
        <f t="shared" si="16"/>
        <v>3343</v>
      </c>
      <c r="AJ28" s="29">
        <v>1112</v>
      </c>
      <c r="AK28" s="26">
        <f t="shared" si="17"/>
        <v>75.039281705948369</v>
      </c>
      <c r="AL28" s="30">
        <v>4016</v>
      </c>
      <c r="AM28" s="30">
        <f t="shared" si="21"/>
        <v>3161</v>
      </c>
      <c r="AN28" s="38">
        <v>855</v>
      </c>
      <c r="AO28" s="26">
        <f t="shared" si="34"/>
        <v>78.710159362549803</v>
      </c>
    </row>
    <row r="29" spans="1:41" ht="12.95" customHeight="1" x14ac:dyDescent="0.25">
      <c r="A29" s="2" t="s">
        <v>30</v>
      </c>
      <c r="B29" s="20">
        <v>291</v>
      </c>
      <c r="C29" s="20">
        <v>275</v>
      </c>
      <c r="D29" s="21">
        <v>16</v>
      </c>
      <c r="E29" s="22">
        <f t="shared" si="22"/>
        <v>94.501718213058425</v>
      </c>
      <c r="F29" s="16">
        <v>282</v>
      </c>
      <c r="G29" s="16">
        <v>258</v>
      </c>
      <c r="H29" s="16">
        <v>24</v>
      </c>
      <c r="I29" s="23">
        <f t="shared" si="23"/>
        <v>91.489361702127653</v>
      </c>
      <c r="J29" s="16">
        <v>384</v>
      </c>
      <c r="K29" s="16">
        <v>358</v>
      </c>
      <c r="L29" s="16">
        <v>26</v>
      </c>
      <c r="M29" s="24">
        <f t="shared" si="4"/>
        <v>93.229166666666671</v>
      </c>
      <c r="N29" s="16">
        <v>370</v>
      </c>
      <c r="O29" s="16">
        <v>329</v>
      </c>
      <c r="P29" s="16">
        <v>41</v>
      </c>
      <c r="Q29" s="24">
        <f t="shared" si="6"/>
        <v>88.918918918918919</v>
      </c>
      <c r="R29" s="27">
        <v>479</v>
      </c>
      <c r="S29" s="27">
        <v>432</v>
      </c>
      <c r="T29" s="27">
        <v>47</v>
      </c>
      <c r="U29" s="24">
        <f t="shared" si="30"/>
        <v>90.187891440501048</v>
      </c>
      <c r="V29" s="16">
        <v>476</v>
      </c>
      <c r="W29" s="16">
        <v>423</v>
      </c>
      <c r="X29" s="16">
        <f t="shared" si="35"/>
        <v>53</v>
      </c>
      <c r="Y29" s="24">
        <f t="shared" si="31"/>
        <v>88.865546218487395</v>
      </c>
      <c r="Z29" s="16">
        <v>492</v>
      </c>
      <c r="AA29" s="16">
        <v>440</v>
      </c>
      <c r="AB29" s="16">
        <v>49</v>
      </c>
      <c r="AC29" s="26">
        <f t="shared" si="14"/>
        <v>89.430894308943095</v>
      </c>
      <c r="AD29" s="16">
        <v>487</v>
      </c>
      <c r="AE29" s="16">
        <v>431</v>
      </c>
      <c r="AF29" s="16">
        <f t="shared" si="32"/>
        <v>56</v>
      </c>
      <c r="AG29" s="26">
        <f t="shared" si="33"/>
        <v>88.50102669404518</v>
      </c>
      <c r="AH29" s="31">
        <v>419</v>
      </c>
      <c r="AI29" s="16">
        <f t="shared" si="16"/>
        <v>367</v>
      </c>
      <c r="AJ29" s="29">
        <v>52</v>
      </c>
      <c r="AK29" s="26">
        <f t="shared" si="17"/>
        <v>87.589498806682585</v>
      </c>
      <c r="AL29" s="30">
        <v>416</v>
      </c>
      <c r="AM29" s="30">
        <f t="shared" si="21"/>
        <v>357</v>
      </c>
      <c r="AN29" s="38">
        <v>59</v>
      </c>
      <c r="AO29" s="26">
        <f t="shared" si="34"/>
        <v>85.817307692307693</v>
      </c>
    </row>
    <row r="30" spans="1:41" ht="12.95" customHeight="1" x14ac:dyDescent="0.25">
      <c r="A30" s="2" t="s">
        <v>31</v>
      </c>
      <c r="B30" s="20">
        <v>74</v>
      </c>
      <c r="C30" s="20">
        <v>62</v>
      </c>
      <c r="D30" s="21">
        <v>12</v>
      </c>
      <c r="E30" s="22">
        <f t="shared" si="22"/>
        <v>83.78378378378379</v>
      </c>
      <c r="F30" s="16">
        <v>73</v>
      </c>
      <c r="G30" s="16">
        <v>60</v>
      </c>
      <c r="H30" s="16">
        <v>13</v>
      </c>
      <c r="I30" s="23">
        <f t="shared" si="23"/>
        <v>82.191780821917803</v>
      </c>
      <c r="J30" s="16">
        <v>63</v>
      </c>
      <c r="K30" s="16">
        <v>45</v>
      </c>
      <c r="L30" s="16">
        <v>18</v>
      </c>
      <c r="M30" s="24">
        <f t="shared" si="4"/>
        <v>71.428571428571431</v>
      </c>
      <c r="N30" s="16">
        <v>60</v>
      </c>
      <c r="O30" s="16">
        <v>42</v>
      </c>
      <c r="P30" s="16">
        <v>18</v>
      </c>
      <c r="Q30" s="24">
        <f t="shared" si="6"/>
        <v>70</v>
      </c>
      <c r="R30" s="27">
        <v>55</v>
      </c>
      <c r="S30" s="27">
        <v>33</v>
      </c>
      <c r="T30" s="27">
        <v>22</v>
      </c>
      <c r="U30" s="24">
        <f t="shared" si="30"/>
        <v>60</v>
      </c>
      <c r="V30" s="16">
        <v>54</v>
      </c>
      <c r="W30" s="16">
        <v>31</v>
      </c>
      <c r="X30" s="16">
        <f t="shared" si="35"/>
        <v>23</v>
      </c>
      <c r="Y30" s="24">
        <f t="shared" si="31"/>
        <v>57.407407407407405</v>
      </c>
      <c r="Z30" s="16">
        <v>40</v>
      </c>
      <c r="AA30" s="16">
        <v>20</v>
      </c>
      <c r="AB30" s="16">
        <v>20</v>
      </c>
      <c r="AC30" s="26">
        <f t="shared" si="14"/>
        <v>50</v>
      </c>
      <c r="AD30" s="16">
        <v>37</v>
      </c>
      <c r="AE30" s="16">
        <v>16</v>
      </c>
      <c r="AF30" s="16">
        <f t="shared" si="32"/>
        <v>21</v>
      </c>
      <c r="AG30" s="26">
        <f t="shared" si="33"/>
        <v>43.243243243243242</v>
      </c>
      <c r="AH30" s="31">
        <v>15</v>
      </c>
      <c r="AI30" s="16">
        <f t="shared" si="16"/>
        <v>8</v>
      </c>
      <c r="AJ30" s="29">
        <v>7</v>
      </c>
      <c r="AK30" s="26">
        <f t="shared" si="17"/>
        <v>53.333333333333336</v>
      </c>
      <c r="AL30" s="30">
        <v>15</v>
      </c>
      <c r="AM30" s="30">
        <f t="shared" si="21"/>
        <v>8</v>
      </c>
      <c r="AN30" s="38">
        <v>7</v>
      </c>
      <c r="AO30" s="26">
        <f t="shared" si="34"/>
        <v>53.333333333333336</v>
      </c>
    </row>
    <row r="31" spans="1:41" ht="12.95" customHeight="1" x14ac:dyDescent="0.25">
      <c r="A31" s="2" t="s">
        <v>32</v>
      </c>
      <c r="B31" s="20">
        <v>1288</v>
      </c>
      <c r="C31" s="20">
        <v>1083</v>
      </c>
      <c r="D31" s="21">
        <v>205</v>
      </c>
      <c r="E31" s="22">
        <f t="shared" si="22"/>
        <v>84.08385093167702</v>
      </c>
      <c r="F31" s="16">
        <v>1265</v>
      </c>
      <c r="G31" s="16">
        <v>1065</v>
      </c>
      <c r="H31" s="16">
        <v>200</v>
      </c>
      <c r="I31" s="23">
        <f t="shared" si="23"/>
        <v>84.189723320158109</v>
      </c>
      <c r="J31" s="16">
        <v>1507</v>
      </c>
      <c r="K31" s="16">
        <v>1312</v>
      </c>
      <c r="L31" s="16">
        <v>195</v>
      </c>
      <c r="M31" s="24">
        <f t="shared" si="4"/>
        <v>87.060384870603855</v>
      </c>
      <c r="N31" s="16">
        <v>1451</v>
      </c>
      <c r="O31" s="16">
        <v>1249</v>
      </c>
      <c r="P31" s="16">
        <v>202</v>
      </c>
      <c r="Q31" s="24">
        <f t="shared" si="6"/>
        <v>86.078566505858035</v>
      </c>
      <c r="R31" s="27">
        <v>1820</v>
      </c>
      <c r="S31" s="27">
        <v>1586</v>
      </c>
      <c r="T31" s="27">
        <v>234</v>
      </c>
      <c r="U31" s="24">
        <f t="shared" si="30"/>
        <v>87.142857142857139</v>
      </c>
      <c r="V31" s="16">
        <v>1803</v>
      </c>
      <c r="W31" s="16">
        <v>1545</v>
      </c>
      <c r="X31" s="16">
        <f t="shared" si="35"/>
        <v>258</v>
      </c>
      <c r="Y31" s="24">
        <f t="shared" si="31"/>
        <v>85.690515806988358</v>
      </c>
      <c r="Z31" s="16">
        <v>1658</v>
      </c>
      <c r="AA31" s="16">
        <v>1432</v>
      </c>
      <c r="AB31" s="16">
        <v>203</v>
      </c>
      <c r="AC31" s="26">
        <f t="shared" si="14"/>
        <v>86.369119420989151</v>
      </c>
      <c r="AD31" s="16">
        <v>1645</v>
      </c>
      <c r="AE31" s="16">
        <v>1416</v>
      </c>
      <c r="AF31" s="16">
        <f t="shared" si="32"/>
        <v>229</v>
      </c>
      <c r="AG31" s="26">
        <f t="shared" si="33"/>
        <v>86.079027355623097</v>
      </c>
      <c r="AH31" s="31">
        <v>1566</v>
      </c>
      <c r="AI31" s="16">
        <f t="shared" si="16"/>
        <v>1350</v>
      </c>
      <c r="AJ31" s="29">
        <v>216</v>
      </c>
      <c r="AK31" s="26">
        <f t="shared" si="17"/>
        <v>86.206896551724142</v>
      </c>
      <c r="AL31" s="30">
        <v>1561</v>
      </c>
      <c r="AM31" s="30">
        <f t="shared" si="21"/>
        <v>1334</v>
      </c>
      <c r="AN31" s="38">
        <v>227</v>
      </c>
      <c r="AO31" s="26">
        <f t="shared" si="34"/>
        <v>85.458039718129399</v>
      </c>
    </row>
    <row r="32" spans="1:41" ht="12.95" customHeight="1" x14ac:dyDescent="0.25">
      <c r="A32" s="2" t="s">
        <v>33</v>
      </c>
      <c r="B32" s="20">
        <v>795</v>
      </c>
      <c r="C32" s="20">
        <v>772</v>
      </c>
      <c r="D32" s="21">
        <v>23</v>
      </c>
      <c r="E32" s="22">
        <f t="shared" si="22"/>
        <v>97.106918238993714</v>
      </c>
      <c r="F32" s="16">
        <v>797</v>
      </c>
      <c r="G32" s="16">
        <v>749</v>
      </c>
      <c r="H32" s="16">
        <v>48</v>
      </c>
      <c r="I32" s="23">
        <f t="shared" si="23"/>
        <v>93.977415307402765</v>
      </c>
      <c r="J32" s="16">
        <v>1053</v>
      </c>
      <c r="K32" s="16">
        <v>1010</v>
      </c>
      <c r="L32" s="16">
        <v>43</v>
      </c>
      <c r="M32" s="24">
        <f t="shared" si="4"/>
        <v>95.916429249762587</v>
      </c>
      <c r="N32" s="16">
        <v>971</v>
      </c>
      <c r="O32" s="16">
        <v>894</v>
      </c>
      <c r="P32" s="16">
        <v>77</v>
      </c>
      <c r="Q32" s="24">
        <f t="shared" si="6"/>
        <v>92.070030895983521</v>
      </c>
      <c r="R32" s="27">
        <v>1225</v>
      </c>
      <c r="S32" s="27">
        <v>1107</v>
      </c>
      <c r="T32" s="27">
        <v>118</v>
      </c>
      <c r="U32" s="24">
        <f t="shared" si="30"/>
        <v>90.367346938775512</v>
      </c>
      <c r="V32" s="16">
        <v>1221</v>
      </c>
      <c r="W32" s="16">
        <v>1079</v>
      </c>
      <c r="X32" s="16">
        <f t="shared" si="35"/>
        <v>142</v>
      </c>
      <c r="Y32" s="24">
        <f t="shared" si="31"/>
        <v>88.370188370188373</v>
      </c>
      <c r="Z32" s="16">
        <v>1304</v>
      </c>
      <c r="AA32" s="16">
        <v>1169</v>
      </c>
      <c r="AB32" s="16">
        <v>132</v>
      </c>
      <c r="AC32" s="26">
        <f t="shared" si="14"/>
        <v>89.647239263803684</v>
      </c>
      <c r="AD32" s="16">
        <v>1279</v>
      </c>
      <c r="AE32" s="16">
        <v>1140</v>
      </c>
      <c r="AF32" s="16">
        <f t="shared" si="32"/>
        <v>139</v>
      </c>
      <c r="AG32" s="26">
        <f t="shared" si="33"/>
        <v>89.132134480062547</v>
      </c>
      <c r="AH32" s="31">
        <v>1204</v>
      </c>
      <c r="AI32" s="16">
        <f t="shared" si="16"/>
        <v>1054</v>
      </c>
      <c r="AJ32" s="29">
        <v>150</v>
      </c>
      <c r="AK32" s="26">
        <f t="shared" si="17"/>
        <v>87.541528239202663</v>
      </c>
      <c r="AL32" s="30">
        <v>1205</v>
      </c>
      <c r="AM32" s="30">
        <f t="shared" si="21"/>
        <v>1023</v>
      </c>
      <c r="AN32" s="38">
        <v>182</v>
      </c>
      <c r="AO32" s="26">
        <f t="shared" si="34"/>
        <v>84.896265560165972</v>
      </c>
    </row>
    <row r="33" spans="1:41" ht="12.95" customHeight="1" x14ac:dyDescent="0.25">
      <c r="A33" s="2" t="s">
        <v>34</v>
      </c>
      <c r="B33" s="20">
        <v>27</v>
      </c>
      <c r="C33" s="20">
        <v>15</v>
      </c>
      <c r="D33" s="21">
        <v>12</v>
      </c>
      <c r="E33" s="22">
        <f t="shared" si="22"/>
        <v>55.555555555555557</v>
      </c>
      <c r="F33" s="16">
        <v>26</v>
      </c>
      <c r="G33" s="16">
        <v>13</v>
      </c>
      <c r="H33" s="16">
        <v>13</v>
      </c>
      <c r="I33" s="23">
        <f t="shared" si="23"/>
        <v>50</v>
      </c>
      <c r="J33" s="16">
        <v>31</v>
      </c>
      <c r="K33" s="16">
        <v>15</v>
      </c>
      <c r="L33" s="16">
        <v>16</v>
      </c>
      <c r="M33" s="24">
        <f t="shared" si="4"/>
        <v>48.387096774193552</v>
      </c>
      <c r="N33" s="16">
        <v>29</v>
      </c>
      <c r="O33" s="16">
        <v>15</v>
      </c>
      <c r="P33" s="16">
        <v>14</v>
      </c>
      <c r="Q33" s="24">
        <f t="shared" si="6"/>
        <v>51.724137931034484</v>
      </c>
      <c r="R33" s="27">
        <v>32</v>
      </c>
      <c r="S33" s="27">
        <v>17</v>
      </c>
      <c r="T33" s="27">
        <v>15</v>
      </c>
      <c r="U33" s="24">
        <f t="shared" si="30"/>
        <v>53.125</v>
      </c>
      <c r="V33" s="16">
        <v>35</v>
      </c>
      <c r="W33" s="16">
        <v>19</v>
      </c>
      <c r="X33" s="16">
        <f t="shared" si="35"/>
        <v>16</v>
      </c>
      <c r="Y33" s="24">
        <f t="shared" si="31"/>
        <v>54.285714285714285</v>
      </c>
      <c r="Z33" s="16">
        <v>52</v>
      </c>
      <c r="AA33" s="16">
        <v>41</v>
      </c>
      <c r="AB33" s="16">
        <v>11</v>
      </c>
      <c r="AC33" s="26">
        <f t="shared" si="14"/>
        <v>78.84615384615384</v>
      </c>
      <c r="AD33" s="16">
        <v>51</v>
      </c>
      <c r="AE33" s="16">
        <v>38</v>
      </c>
      <c r="AF33" s="16">
        <f t="shared" si="32"/>
        <v>13</v>
      </c>
      <c r="AG33" s="26">
        <f t="shared" si="33"/>
        <v>74.509803921568633</v>
      </c>
      <c r="AH33" s="31">
        <v>38</v>
      </c>
      <c r="AI33" s="16">
        <f t="shared" si="16"/>
        <v>32</v>
      </c>
      <c r="AJ33" s="29">
        <v>6</v>
      </c>
      <c r="AK33" s="26">
        <f t="shared" si="17"/>
        <v>84.21052631578948</v>
      </c>
      <c r="AL33" s="30">
        <v>36</v>
      </c>
      <c r="AM33" s="30">
        <f t="shared" si="21"/>
        <v>28</v>
      </c>
      <c r="AN33" s="38">
        <v>8</v>
      </c>
      <c r="AO33" s="26">
        <f t="shared" si="34"/>
        <v>77.777777777777771</v>
      </c>
    </row>
    <row r="34" spans="1:41" ht="12.95" customHeight="1" x14ac:dyDescent="0.2">
      <c r="A34" s="7" t="s">
        <v>35</v>
      </c>
      <c r="B34" s="20">
        <v>2169</v>
      </c>
      <c r="C34" s="20">
        <v>2098</v>
      </c>
      <c r="D34" s="21">
        <v>71</v>
      </c>
      <c r="E34" s="22">
        <f t="shared" si="22"/>
        <v>96.72660212079299</v>
      </c>
      <c r="F34" s="16">
        <v>2132</v>
      </c>
      <c r="G34" s="16">
        <v>2032</v>
      </c>
      <c r="H34" s="16">
        <v>100</v>
      </c>
      <c r="I34" s="23">
        <f t="shared" si="23"/>
        <v>95.309568480300186</v>
      </c>
      <c r="J34" s="16">
        <v>2165</v>
      </c>
      <c r="K34" s="16">
        <v>1935</v>
      </c>
      <c r="L34" s="16">
        <v>230</v>
      </c>
      <c r="M34" s="24">
        <f t="shared" si="4"/>
        <v>89.376443418013864</v>
      </c>
      <c r="N34" s="16">
        <v>2143</v>
      </c>
      <c r="O34" s="16">
        <v>2089</v>
      </c>
      <c r="P34" s="16">
        <v>0</v>
      </c>
      <c r="Q34" s="24">
        <f t="shared" si="6"/>
        <v>97.480167988800744</v>
      </c>
      <c r="R34" s="27">
        <v>2176</v>
      </c>
      <c r="S34" s="27">
        <v>1921</v>
      </c>
      <c r="T34" s="27">
        <v>255</v>
      </c>
      <c r="U34" s="24">
        <f t="shared" si="30"/>
        <v>88.28125</v>
      </c>
      <c r="V34" s="16">
        <v>2138</v>
      </c>
      <c r="W34" s="16">
        <v>2119</v>
      </c>
      <c r="X34" s="16">
        <f t="shared" si="35"/>
        <v>19</v>
      </c>
      <c r="Y34" s="24">
        <f t="shared" si="31"/>
        <v>99.111318989710014</v>
      </c>
      <c r="Z34" s="16">
        <v>2231</v>
      </c>
      <c r="AA34" s="16">
        <v>2075</v>
      </c>
      <c r="AB34" s="16">
        <v>147</v>
      </c>
      <c r="AC34" s="26">
        <f t="shared" si="14"/>
        <v>93.007619901389518</v>
      </c>
      <c r="AD34" s="16">
        <v>2233</v>
      </c>
      <c r="AE34" s="16">
        <v>2092</v>
      </c>
      <c r="AF34" s="16">
        <f t="shared" si="32"/>
        <v>141</v>
      </c>
      <c r="AG34" s="26">
        <f t="shared" si="33"/>
        <v>93.685624720107484</v>
      </c>
      <c r="AH34" s="31">
        <v>2319</v>
      </c>
      <c r="AI34" s="16">
        <f t="shared" si="16"/>
        <v>2225</v>
      </c>
      <c r="AJ34" s="29">
        <v>94</v>
      </c>
      <c r="AK34" s="26">
        <f t="shared" si="17"/>
        <v>95.94652867615352</v>
      </c>
      <c r="AL34" s="30">
        <v>2278</v>
      </c>
      <c r="AM34" s="30">
        <f t="shared" si="21"/>
        <v>2258</v>
      </c>
      <c r="AN34" s="30">
        <v>20</v>
      </c>
      <c r="AO34" s="26">
        <f t="shared" si="34"/>
        <v>99.122036874451268</v>
      </c>
    </row>
    <row r="35" spans="1:41" ht="12.95" customHeight="1" x14ac:dyDescent="0.25">
      <c r="A35" s="2" t="s">
        <v>36</v>
      </c>
      <c r="B35" s="20">
        <v>815</v>
      </c>
      <c r="C35" s="20">
        <v>732</v>
      </c>
      <c r="D35" s="21">
        <v>83</v>
      </c>
      <c r="E35" s="22">
        <f t="shared" si="22"/>
        <v>89.815950920245399</v>
      </c>
      <c r="F35" s="16">
        <v>809</v>
      </c>
      <c r="G35" s="16">
        <v>704</v>
      </c>
      <c r="H35" s="16">
        <v>105</v>
      </c>
      <c r="I35" s="23">
        <f t="shared" si="23"/>
        <v>87.021013597033374</v>
      </c>
      <c r="J35" s="16">
        <v>785</v>
      </c>
      <c r="K35" s="16">
        <v>650</v>
      </c>
      <c r="L35" s="16">
        <v>135</v>
      </c>
      <c r="M35" s="24">
        <f t="shared" si="4"/>
        <v>82.802547770700642</v>
      </c>
      <c r="N35" s="16">
        <v>725</v>
      </c>
      <c r="O35" s="16">
        <v>578</v>
      </c>
      <c r="P35" s="16">
        <v>147</v>
      </c>
      <c r="Q35" s="24">
        <f t="shared" si="6"/>
        <v>79.724137931034477</v>
      </c>
      <c r="R35" s="27">
        <v>784</v>
      </c>
      <c r="S35" s="27">
        <v>593</v>
      </c>
      <c r="T35" s="27">
        <v>191</v>
      </c>
      <c r="U35" s="24">
        <f t="shared" si="30"/>
        <v>75.637755102040813</v>
      </c>
      <c r="V35" s="16">
        <v>759</v>
      </c>
      <c r="W35" s="16">
        <v>564</v>
      </c>
      <c r="X35" s="16">
        <f t="shared" si="35"/>
        <v>195</v>
      </c>
      <c r="Y35" s="24">
        <f t="shared" si="31"/>
        <v>74.308300395256921</v>
      </c>
      <c r="Z35" s="16">
        <v>818</v>
      </c>
      <c r="AA35" s="16">
        <v>616</v>
      </c>
      <c r="AB35" s="16">
        <v>198</v>
      </c>
      <c r="AC35" s="26">
        <f t="shared" si="14"/>
        <v>75.30562347188264</v>
      </c>
      <c r="AD35" s="16">
        <v>799</v>
      </c>
      <c r="AE35" s="16">
        <v>595</v>
      </c>
      <c r="AF35" s="16">
        <f t="shared" si="32"/>
        <v>204</v>
      </c>
      <c r="AG35" s="26">
        <f t="shared" si="33"/>
        <v>74.468085106382972</v>
      </c>
      <c r="AH35" s="31">
        <v>817</v>
      </c>
      <c r="AI35" s="16">
        <f t="shared" si="16"/>
        <v>623</v>
      </c>
      <c r="AJ35" s="29">
        <v>194</v>
      </c>
      <c r="AK35" s="26">
        <f t="shared" si="17"/>
        <v>76.254589963280296</v>
      </c>
      <c r="AL35" s="30">
        <v>783</v>
      </c>
      <c r="AM35" s="30">
        <f t="shared" si="21"/>
        <v>584</v>
      </c>
      <c r="AN35" s="38">
        <v>199</v>
      </c>
      <c r="AO35" s="26">
        <f t="shared" si="34"/>
        <v>74.584929757343545</v>
      </c>
    </row>
    <row r="36" spans="1:41" ht="12.95" customHeight="1" x14ac:dyDescent="0.25">
      <c r="A36" s="2" t="s">
        <v>66</v>
      </c>
      <c r="B36" s="20"/>
      <c r="C36" s="20"/>
      <c r="D36" s="21"/>
      <c r="E36" s="22"/>
      <c r="F36" s="16"/>
      <c r="G36" s="16"/>
      <c r="H36" s="16"/>
      <c r="I36" s="23"/>
      <c r="J36" s="16"/>
      <c r="K36" s="16"/>
      <c r="L36" s="16"/>
      <c r="M36" s="24"/>
      <c r="N36" s="16"/>
      <c r="O36" s="16"/>
      <c r="P36" s="16"/>
      <c r="Q36" s="24"/>
      <c r="R36" s="27"/>
      <c r="S36" s="27"/>
      <c r="T36" s="27"/>
      <c r="U36" s="24"/>
      <c r="V36" s="16"/>
      <c r="W36" s="16"/>
      <c r="X36" s="16"/>
      <c r="Y36" s="24"/>
      <c r="Z36" s="16"/>
      <c r="AA36" s="16"/>
      <c r="AB36" s="16"/>
      <c r="AC36" s="26"/>
      <c r="AD36" s="16"/>
      <c r="AE36" s="16"/>
      <c r="AF36" s="16"/>
      <c r="AG36" s="26"/>
      <c r="AH36" s="31">
        <v>56</v>
      </c>
      <c r="AI36" s="16">
        <f t="shared" si="16"/>
        <v>55</v>
      </c>
      <c r="AJ36" s="29">
        <v>1</v>
      </c>
      <c r="AK36" s="26">
        <f t="shared" si="17"/>
        <v>98.214285714285708</v>
      </c>
      <c r="AL36" s="30">
        <v>55</v>
      </c>
      <c r="AM36" s="30">
        <f t="shared" si="21"/>
        <v>48</v>
      </c>
      <c r="AN36" s="38">
        <v>7</v>
      </c>
      <c r="AO36" s="26">
        <f t="shared" si="34"/>
        <v>87.272727272727266</v>
      </c>
    </row>
    <row r="37" spans="1:41" ht="12.95" customHeight="1" x14ac:dyDescent="0.25">
      <c r="A37" s="2" t="s">
        <v>37</v>
      </c>
      <c r="B37" s="20">
        <v>430</v>
      </c>
      <c r="C37" s="20">
        <v>406</v>
      </c>
      <c r="D37" s="21">
        <v>24</v>
      </c>
      <c r="E37" s="22">
        <f t="shared" si="22"/>
        <v>94.418604651162795</v>
      </c>
      <c r="F37" s="16">
        <v>424</v>
      </c>
      <c r="G37" s="16">
        <v>387</v>
      </c>
      <c r="H37" s="16">
        <v>37</v>
      </c>
      <c r="I37" s="23">
        <f t="shared" si="23"/>
        <v>91.273584905660371</v>
      </c>
      <c r="J37" s="16">
        <v>446</v>
      </c>
      <c r="K37" s="16">
        <v>416</v>
      </c>
      <c r="L37" s="16">
        <v>30</v>
      </c>
      <c r="M37" s="24">
        <f t="shared" si="4"/>
        <v>93.27354260089686</v>
      </c>
      <c r="N37" s="16">
        <v>423</v>
      </c>
      <c r="O37" s="16">
        <v>388</v>
      </c>
      <c r="P37" s="16">
        <v>35</v>
      </c>
      <c r="Q37" s="24">
        <f t="shared" si="6"/>
        <v>91.725768321513002</v>
      </c>
      <c r="R37" s="27">
        <v>484</v>
      </c>
      <c r="S37" s="27">
        <v>441</v>
      </c>
      <c r="T37" s="27">
        <v>43</v>
      </c>
      <c r="U37" s="24">
        <f t="shared" si="30"/>
        <v>91.115702479338836</v>
      </c>
      <c r="V37" s="16">
        <v>490</v>
      </c>
      <c r="W37" s="16">
        <v>438</v>
      </c>
      <c r="X37" s="16">
        <f t="shared" si="35"/>
        <v>52</v>
      </c>
      <c r="Y37" s="24">
        <f t="shared" si="31"/>
        <v>89.387755102040813</v>
      </c>
      <c r="Z37" s="16">
        <v>532</v>
      </c>
      <c r="AA37" s="16">
        <v>493</v>
      </c>
      <c r="AB37" s="16">
        <v>38</v>
      </c>
      <c r="AC37" s="26">
        <f t="shared" si="14"/>
        <v>92.669172932330824</v>
      </c>
      <c r="AD37" s="16">
        <v>533</v>
      </c>
      <c r="AE37" s="16">
        <v>487</v>
      </c>
      <c r="AF37" s="16">
        <f t="shared" si="32"/>
        <v>46</v>
      </c>
      <c r="AG37" s="26">
        <f t="shared" si="33"/>
        <v>91.369606003752352</v>
      </c>
      <c r="AH37" s="31">
        <v>556</v>
      </c>
      <c r="AI37" s="16">
        <f t="shared" si="16"/>
        <v>519</v>
      </c>
      <c r="AJ37" s="29">
        <v>37</v>
      </c>
      <c r="AK37" s="26">
        <f t="shared" si="17"/>
        <v>93.345323741007192</v>
      </c>
      <c r="AL37" s="30">
        <v>519</v>
      </c>
      <c r="AM37" s="30">
        <f t="shared" si="21"/>
        <v>490</v>
      </c>
      <c r="AN37" s="38">
        <v>29</v>
      </c>
      <c r="AO37" s="26">
        <f t="shared" si="34"/>
        <v>94.412331406551061</v>
      </c>
    </row>
    <row r="38" spans="1:41" ht="12.95" customHeight="1" x14ac:dyDescent="0.25">
      <c r="A38" s="2" t="s">
        <v>38</v>
      </c>
      <c r="B38" s="20">
        <v>1406</v>
      </c>
      <c r="C38" s="20">
        <v>1140</v>
      </c>
      <c r="D38" s="21">
        <v>266</v>
      </c>
      <c r="E38" s="22">
        <f t="shared" si="22"/>
        <v>81.081081081081081</v>
      </c>
      <c r="F38" s="16">
        <v>1351</v>
      </c>
      <c r="G38" s="16">
        <v>1055</v>
      </c>
      <c r="H38" s="16">
        <v>296</v>
      </c>
      <c r="I38" s="23">
        <f t="shared" si="23"/>
        <v>78.090303478904517</v>
      </c>
      <c r="J38" s="16">
        <v>1233</v>
      </c>
      <c r="K38" s="16">
        <v>941</v>
      </c>
      <c r="L38" s="16">
        <v>292</v>
      </c>
      <c r="M38" s="24">
        <f t="shared" si="4"/>
        <v>76.317923763179238</v>
      </c>
      <c r="N38" s="16">
        <v>1155</v>
      </c>
      <c r="O38" s="16">
        <v>809</v>
      </c>
      <c r="P38" s="16">
        <v>346</v>
      </c>
      <c r="Q38" s="24">
        <f t="shared" si="6"/>
        <v>70.043290043290042</v>
      </c>
      <c r="R38" s="27">
        <v>1146</v>
      </c>
      <c r="S38" s="27">
        <v>795</v>
      </c>
      <c r="T38" s="27">
        <v>351</v>
      </c>
      <c r="U38" s="24">
        <f t="shared" si="30"/>
        <v>69.3717277486911</v>
      </c>
      <c r="V38" s="16">
        <v>1123</v>
      </c>
      <c r="W38" s="16">
        <v>733</v>
      </c>
      <c r="X38" s="16">
        <f t="shared" si="35"/>
        <v>390</v>
      </c>
      <c r="Y38" s="24">
        <f t="shared" si="31"/>
        <v>65.271593944790737</v>
      </c>
      <c r="Z38" s="16">
        <v>1154</v>
      </c>
      <c r="AA38" s="16">
        <v>859</v>
      </c>
      <c r="AB38" s="16">
        <v>231</v>
      </c>
      <c r="AC38" s="26">
        <f t="shared" si="14"/>
        <v>74.436741767764303</v>
      </c>
      <c r="AD38" s="16">
        <v>1132</v>
      </c>
      <c r="AE38" s="16">
        <v>792</v>
      </c>
      <c r="AF38" s="16">
        <f t="shared" si="32"/>
        <v>340</v>
      </c>
      <c r="AG38" s="26">
        <f t="shared" si="33"/>
        <v>69.964664310954063</v>
      </c>
      <c r="AH38" s="31">
        <v>796</v>
      </c>
      <c r="AI38" s="16">
        <f t="shared" si="16"/>
        <v>678</v>
      </c>
      <c r="AJ38" s="29">
        <v>118</v>
      </c>
      <c r="AK38" s="26">
        <f t="shared" si="17"/>
        <v>85.175879396984925</v>
      </c>
      <c r="AL38" s="30">
        <v>799</v>
      </c>
      <c r="AM38" s="30">
        <f t="shared" si="21"/>
        <v>642</v>
      </c>
      <c r="AN38" s="38">
        <v>157</v>
      </c>
      <c r="AO38" s="26">
        <f t="shared" si="34"/>
        <v>80.35043804755945</v>
      </c>
    </row>
    <row r="39" spans="1:41" ht="12.95" customHeight="1" x14ac:dyDescent="0.25">
      <c r="A39" s="2" t="s">
        <v>39</v>
      </c>
      <c r="B39" s="20">
        <v>50</v>
      </c>
      <c r="C39" s="20">
        <v>50</v>
      </c>
      <c r="D39" s="21">
        <v>0</v>
      </c>
      <c r="E39" s="22">
        <f t="shared" si="22"/>
        <v>100</v>
      </c>
      <c r="F39" s="16">
        <v>50</v>
      </c>
      <c r="G39" s="16">
        <v>44</v>
      </c>
      <c r="H39" s="16">
        <v>6</v>
      </c>
      <c r="I39" s="23">
        <f t="shared" si="23"/>
        <v>88</v>
      </c>
      <c r="J39" s="16">
        <v>83</v>
      </c>
      <c r="K39" s="16">
        <v>80</v>
      </c>
      <c r="L39" s="16">
        <v>3</v>
      </c>
      <c r="M39" s="24">
        <f t="shared" si="4"/>
        <v>96.385542168674704</v>
      </c>
      <c r="N39" s="16">
        <v>81</v>
      </c>
      <c r="O39" s="16">
        <v>78</v>
      </c>
      <c r="P39" s="16">
        <v>3</v>
      </c>
      <c r="Q39" s="24">
        <f t="shared" si="6"/>
        <v>96.296296296296291</v>
      </c>
      <c r="R39" s="27">
        <v>98</v>
      </c>
      <c r="S39" s="27">
        <v>96</v>
      </c>
      <c r="T39" s="27">
        <v>2</v>
      </c>
      <c r="U39" s="24">
        <f t="shared" si="30"/>
        <v>97.959183673469383</v>
      </c>
      <c r="V39" s="16">
        <v>98</v>
      </c>
      <c r="W39" s="16">
        <v>93</v>
      </c>
      <c r="X39" s="16">
        <f t="shared" si="35"/>
        <v>5</v>
      </c>
      <c r="Y39" s="24">
        <f t="shared" si="31"/>
        <v>94.897959183673464</v>
      </c>
      <c r="Z39" s="16">
        <v>123</v>
      </c>
      <c r="AA39" s="16">
        <v>120</v>
      </c>
      <c r="AB39" s="16">
        <v>3</v>
      </c>
      <c r="AC39" s="26">
        <f t="shared" si="14"/>
        <v>97.560975609756099</v>
      </c>
      <c r="AD39" s="16">
        <v>121</v>
      </c>
      <c r="AE39" s="16">
        <v>117</v>
      </c>
      <c r="AF39" s="16">
        <f t="shared" si="32"/>
        <v>4</v>
      </c>
      <c r="AG39" s="26">
        <f t="shared" si="33"/>
        <v>96.694214876033058</v>
      </c>
      <c r="AH39" s="16">
        <v>136</v>
      </c>
      <c r="AI39" s="16">
        <f t="shared" si="16"/>
        <v>127</v>
      </c>
      <c r="AJ39" s="29">
        <v>9</v>
      </c>
      <c r="AK39" s="26">
        <f t="shared" si="17"/>
        <v>93.382352941176464</v>
      </c>
      <c r="AL39" s="30">
        <v>134</v>
      </c>
      <c r="AM39" s="30">
        <f t="shared" si="21"/>
        <v>124</v>
      </c>
      <c r="AN39" s="38">
        <v>10</v>
      </c>
      <c r="AO39" s="26">
        <f t="shared" si="34"/>
        <v>92.537313432835816</v>
      </c>
    </row>
    <row r="40" spans="1:41" ht="12.95" customHeight="1" x14ac:dyDescent="0.25">
      <c r="A40" s="12" t="s">
        <v>62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16">
        <v>62</v>
      </c>
      <c r="AA40" s="16">
        <v>62</v>
      </c>
      <c r="AB40" s="16"/>
      <c r="AC40" s="26">
        <f t="shared" si="14"/>
        <v>100</v>
      </c>
      <c r="AD40" s="16">
        <v>62</v>
      </c>
      <c r="AE40" s="16">
        <v>60</v>
      </c>
      <c r="AF40" s="16">
        <f t="shared" si="32"/>
        <v>2</v>
      </c>
      <c r="AG40" s="26">
        <f t="shared" si="33"/>
        <v>96.774193548387103</v>
      </c>
      <c r="AH40" s="16">
        <v>128</v>
      </c>
      <c r="AI40" s="16">
        <f t="shared" si="16"/>
        <v>123</v>
      </c>
      <c r="AJ40" s="29">
        <v>5</v>
      </c>
      <c r="AK40" s="26">
        <f t="shared" si="17"/>
        <v>96.09375</v>
      </c>
      <c r="AL40" s="30">
        <v>128</v>
      </c>
      <c r="AM40" s="30">
        <f t="shared" si="21"/>
        <v>124</v>
      </c>
      <c r="AN40" s="38">
        <v>4</v>
      </c>
      <c r="AO40" s="26">
        <f t="shared" si="34"/>
        <v>96.875</v>
      </c>
    </row>
    <row r="41" spans="1:41" ht="12.95" customHeight="1" x14ac:dyDescent="0.25">
      <c r="A41" s="2" t="s">
        <v>40</v>
      </c>
      <c r="B41" s="20">
        <v>469</v>
      </c>
      <c r="C41" s="20">
        <v>334</v>
      </c>
      <c r="D41" s="21">
        <v>135</v>
      </c>
      <c r="E41" s="22">
        <f t="shared" si="22"/>
        <v>71.215351812366734</v>
      </c>
      <c r="F41" s="16">
        <v>433</v>
      </c>
      <c r="G41" s="16">
        <v>321</v>
      </c>
      <c r="H41" s="16">
        <v>112</v>
      </c>
      <c r="I41" s="23">
        <f t="shared" si="23"/>
        <v>74.133949191685915</v>
      </c>
      <c r="J41" s="16">
        <v>209</v>
      </c>
      <c r="K41" s="16">
        <v>69</v>
      </c>
      <c r="L41" s="16">
        <v>140</v>
      </c>
      <c r="M41" s="24">
        <f t="shared" si="4"/>
        <v>33.014354066985646</v>
      </c>
      <c r="N41" s="16">
        <v>178</v>
      </c>
      <c r="O41" s="16">
        <v>47</v>
      </c>
      <c r="P41" s="16">
        <v>131</v>
      </c>
      <c r="Q41" s="24">
        <f t="shared" si="6"/>
        <v>26.40449438202247</v>
      </c>
      <c r="R41" s="27">
        <v>166</v>
      </c>
      <c r="S41" s="27">
        <v>33</v>
      </c>
      <c r="T41" s="27">
        <v>133</v>
      </c>
      <c r="U41" s="24">
        <f t="shared" si="30"/>
        <v>19.879518072289155</v>
      </c>
      <c r="V41" s="16">
        <v>158</v>
      </c>
      <c r="W41" s="16">
        <v>30</v>
      </c>
      <c r="X41" s="16">
        <f t="shared" si="35"/>
        <v>128</v>
      </c>
      <c r="Y41" s="24">
        <f t="shared" si="31"/>
        <v>18.9873417721519</v>
      </c>
      <c r="Z41" s="16">
        <v>141</v>
      </c>
      <c r="AA41" s="16">
        <v>36</v>
      </c>
      <c r="AB41" s="16">
        <v>105</v>
      </c>
      <c r="AC41" s="26">
        <f t="shared" si="14"/>
        <v>25.531914893617021</v>
      </c>
      <c r="AD41" s="16">
        <v>135</v>
      </c>
      <c r="AE41" s="16">
        <v>33</v>
      </c>
      <c r="AF41" s="16">
        <f t="shared" si="32"/>
        <v>102</v>
      </c>
      <c r="AG41" s="26">
        <f t="shared" si="33"/>
        <v>24.444444444444443</v>
      </c>
      <c r="AH41" s="16">
        <v>48</v>
      </c>
      <c r="AI41" s="16">
        <f t="shared" si="16"/>
        <v>7</v>
      </c>
      <c r="AJ41" s="29">
        <v>41</v>
      </c>
      <c r="AK41" s="26">
        <f t="shared" si="17"/>
        <v>14.583333333333334</v>
      </c>
      <c r="AL41" s="30">
        <v>42</v>
      </c>
      <c r="AM41" s="30">
        <f t="shared" si="21"/>
        <v>2</v>
      </c>
      <c r="AN41" s="38">
        <v>40</v>
      </c>
      <c r="AO41" s="26">
        <f t="shared" si="34"/>
        <v>4.7619047619047619</v>
      </c>
    </row>
    <row r="42" spans="1:41" ht="12.95" customHeight="1" x14ac:dyDescent="0.25">
      <c r="A42" s="2" t="s">
        <v>41</v>
      </c>
      <c r="B42" s="20">
        <v>151</v>
      </c>
      <c r="C42" s="20">
        <v>40</v>
      </c>
      <c r="D42" s="21">
        <v>111</v>
      </c>
      <c r="E42" s="22">
        <f t="shared" si="22"/>
        <v>26.490066225165563</v>
      </c>
      <c r="F42" s="16">
        <v>134</v>
      </c>
      <c r="G42" s="16">
        <v>23</v>
      </c>
      <c r="H42" s="16">
        <v>111</v>
      </c>
      <c r="I42" s="23">
        <f t="shared" si="23"/>
        <v>17.164179104477611</v>
      </c>
      <c r="J42" s="16">
        <v>118</v>
      </c>
      <c r="K42" s="16">
        <v>10</v>
      </c>
      <c r="L42" s="16">
        <v>108</v>
      </c>
      <c r="M42" s="24">
        <f t="shared" si="4"/>
        <v>8.4745762711864412</v>
      </c>
      <c r="N42" s="16">
        <v>113</v>
      </c>
      <c r="O42" s="16">
        <v>7</v>
      </c>
      <c r="P42" s="16">
        <v>106</v>
      </c>
      <c r="Q42" s="24">
        <f t="shared" si="6"/>
        <v>6.1946902654867255</v>
      </c>
      <c r="R42" s="27">
        <v>114</v>
      </c>
      <c r="S42" s="27">
        <v>8</v>
      </c>
      <c r="T42" s="27">
        <v>106</v>
      </c>
      <c r="U42" s="24">
        <f t="shared" si="30"/>
        <v>7.0175438596491224</v>
      </c>
      <c r="V42" s="16">
        <v>110</v>
      </c>
      <c r="W42" s="16">
        <v>6</v>
      </c>
      <c r="X42" s="16">
        <f t="shared" si="35"/>
        <v>104</v>
      </c>
      <c r="Y42" s="24">
        <f t="shared" si="31"/>
        <v>5.4545454545454541</v>
      </c>
      <c r="Z42" s="16">
        <v>99</v>
      </c>
      <c r="AA42" s="16">
        <v>5</v>
      </c>
      <c r="AB42" s="16">
        <v>94</v>
      </c>
      <c r="AC42" s="26">
        <f t="shared" si="14"/>
        <v>5.0505050505050502</v>
      </c>
      <c r="AD42" s="16">
        <v>97</v>
      </c>
      <c r="AE42" s="16">
        <v>5</v>
      </c>
      <c r="AF42" s="16">
        <f t="shared" si="32"/>
        <v>92</v>
      </c>
      <c r="AG42" s="26">
        <f t="shared" si="33"/>
        <v>5.1546391752577323</v>
      </c>
      <c r="AH42" s="16">
        <v>8</v>
      </c>
      <c r="AI42" s="16">
        <f t="shared" si="16"/>
        <v>0</v>
      </c>
      <c r="AJ42" s="29">
        <v>8</v>
      </c>
      <c r="AK42" s="26">
        <f t="shared" si="17"/>
        <v>0</v>
      </c>
      <c r="AL42" s="30">
        <v>8</v>
      </c>
      <c r="AM42" s="30">
        <f t="shared" si="21"/>
        <v>0</v>
      </c>
      <c r="AN42" s="38">
        <v>8</v>
      </c>
      <c r="AO42" s="26">
        <f t="shared" si="34"/>
        <v>0</v>
      </c>
    </row>
    <row r="43" spans="1:41" ht="12.95" customHeight="1" x14ac:dyDescent="0.2">
      <c r="A43" s="6" t="s">
        <v>42</v>
      </c>
      <c r="B43" s="15">
        <f t="shared" ref="B43:V43" si="36">SUM(B44:B56)</f>
        <v>14972</v>
      </c>
      <c r="C43" s="15">
        <f t="shared" si="36"/>
        <v>8043</v>
      </c>
      <c r="D43" s="15">
        <f t="shared" si="36"/>
        <v>6929</v>
      </c>
      <c r="E43" s="15">
        <f>100*C43/B43</f>
        <v>53.720277851990382</v>
      </c>
      <c r="F43" s="15">
        <f t="shared" si="36"/>
        <v>14504</v>
      </c>
      <c r="G43" s="15">
        <f t="shared" si="36"/>
        <v>6491</v>
      </c>
      <c r="H43" s="15">
        <f t="shared" si="36"/>
        <v>8013</v>
      </c>
      <c r="I43" s="15">
        <f>100*G43/F43</f>
        <v>44.753171538885823</v>
      </c>
      <c r="J43" s="15">
        <f t="shared" si="36"/>
        <v>16338</v>
      </c>
      <c r="K43" s="15">
        <f t="shared" si="36"/>
        <v>8088</v>
      </c>
      <c r="L43" s="15">
        <f t="shared" si="36"/>
        <v>8250</v>
      </c>
      <c r="M43" s="15">
        <f>100*K43/J43</f>
        <v>49.504223283143588</v>
      </c>
      <c r="N43" s="15">
        <f t="shared" si="36"/>
        <v>13263</v>
      </c>
      <c r="O43" s="15">
        <f t="shared" si="36"/>
        <v>6245</v>
      </c>
      <c r="P43" s="15">
        <f t="shared" si="36"/>
        <v>7018</v>
      </c>
      <c r="Q43" s="15">
        <f t="shared" si="6"/>
        <v>47.085878006484201</v>
      </c>
      <c r="R43" s="15">
        <f t="shared" si="36"/>
        <v>15417</v>
      </c>
      <c r="S43" s="15">
        <f t="shared" si="36"/>
        <v>8681</v>
      </c>
      <c r="T43" s="15">
        <f t="shared" si="36"/>
        <v>6790</v>
      </c>
      <c r="U43" s="15">
        <f>100*S43/R43</f>
        <v>56.307971719530386</v>
      </c>
      <c r="V43" s="15">
        <f t="shared" si="36"/>
        <v>14389</v>
      </c>
      <c r="W43" s="15">
        <f t="shared" ref="W43:X43" si="37">SUM(W44:W56)</f>
        <v>7624</v>
      </c>
      <c r="X43" s="15">
        <f t="shared" si="37"/>
        <v>6765</v>
      </c>
      <c r="Y43" s="15">
        <f>100*W43/V43</f>
        <v>52.984919035374247</v>
      </c>
      <c r="Z43" s="15">
        <f>SUM(Z44:Z69)</f>
        <v>15100</v>
      </c>
      <c r="AA43" s="15">
        <f t="shared" ref="AA43:AE43" si="38">SUM(AA44:AA69)</f>
        <v>9833</v>
      </c>
      <c r="AB43" s="15">
        <f t="shared" si="38"/>
        <v>5194</v>
      </c>
      <c r="AC43" s="15">
        <f>100*AA43/Z43</f>
        <v>65.119205298013242</v>
      </c>
      <c r="AD43" s="15">
        <f t="shared" si="38"/>
        <v>14327</v>
      </c>
      <c r="AE43" s="15">
        <f t="shared" si="38"/>
        <v>8783</v>
      </c>
      <c r="AF43" s="15">
        <f>SUM(AF44:AF56)</f>
        <v>5544</v>
      </c>
      <c r="AG43" s="15">
        <f>100*AE43/AD43</f>
        <v>61.303831925734627</v>
      </c>
      <c r="AH43" s="15">
        <f t="shared" ref="AH43:AI43" si="39">SUM(AH44:AH69)</f>
        <v>12212</v>
      </c>
      <c r="AI43" s="15">
        <f t="shared" si="39"/>
        <v>8494</v>
      </c>
      <c r="AJ43" s="15">
        <f>SUM(AJ44:AJ70)</f>
        <v>3718</v>
      </c>
      <c r="AK43" s="15">
        <f>100*AI43/AH43</f>
        <v>69.55453652145431</v>
      </c>
      <c r="AL43" s="15">
        <f t="shared" ref="AL43:AN43" si="40">SUM(AL44:AL69)</f>
        <v>12587</v>
      </c>
      <c r="AM43" s="15">
        <f t="shared" si="40"/>
        <v>8037</v>
      </c>
      <c r="AN43" s="15">
        <f t="shared" si="40"/>
        <v>4550</v>
      </c>
      <c r="AO43" s="15">
        <f>100*AM43/AL43</f>
        <v>63.851592913323273</v>
      </c>
    </row>
    <row r="44" spans="1:41" ht="12.95" customHeight="1" x14ac:dyDescent="0.2">
      <c r="A44" s="2" t="s">
        <v>43</v>
      </c>
      <c r="B44" s="22">
        <v>297</v>
      </c>
      <c r="C44" s="20">
        <v>223</v>
      </c>
      <c r="D44" s="21">
        <v>74</v>
      </c>
      <c r="E44" s="22">
        <f t="shared" si="22"/>
        <v>75.084175084175087</v>
      </c>
      <c r="F44" s="16">
        <v>294</v>
      </c>
      <c r="G44" s="16">
        <v>189</v>
      </c>
      <c r="H44" s="16">
        <v>105</v>
      </c>
      <c r="I44" s="23">
        <f t="shared" si="23"/>
        <v>64.285714285714292</v>
      </c>
      <c r="J44" s="16">
        <v>441</v>
      </c>
      <c r="K44" s="16">
        <v>341</v>
      </c>
      <c r="L44" s="16">
        <v>100</v>
      </c>
      <c r="M44" s="24">
        <f t="shared" si="4"/>
        <v>77.32426303854875</v>
      </c>
      <c r="N44" s="16">
        <v>414</v>
      </c>
      <c r="O44" s="16">
        <v>284</v>
      </c>
      <c r="P44" s="16">
        <v>130</v>
      </c>
      <c r="Q44" s="24">
        <f t="shared" si="6"/>
        <v>68.59903381642512</v>
      </c>
      <c r="R44" s="28">
        <v>507</v>
      </c>
      <c r="S44" s="28">
        <v>358</v>
      </c>
      <c r="T44" s="28">
        <v>149</v>
      </c>
      <c r="U44" s="24">
        <f t="shared" ref="U44:U56" si="41">100*S44/R44</f>
        <v>70.611439842209066</v>
      </c>
      <c r="V44" s="16">
        <v>488</v>
      </c>
      <c r="W44" s="16">
        <v>330</v>
      </c>
      <c r="X44" s="16">
        <f t="shared" si="35"/>
        <v>158</v>
      </c>
      <c r="Y44" s="24">
        <f t="shared" ref="Y44:Y56" si="42">100*W44/V44</f>
        <v>67.622950819672127</v>
      </c>
      <c r="Z44" s="16">
        <v>474</v>
      </c>
      <c r="AA44" s="16">
        <v>334</v>
      </c>
      <c r="AB44" s="16">
        <v>141</v>
      </c>
      <c r="AC44" s="26">
        <f t="shared" si="14"/>
        <v>70.46413502109705</v>
      </c>
      <c r="AD44" s="16">
        <v>469</v>
      </c>
      <c r="AE44" s="16">
        <v>307</v>
      </c>
      <c r="AF44" s="16">
        <f t="shared" ref="AF44:AF56" si="43">AD44-AE44</f>
        <v>162</v>
      </c>
      <c r="AG44" s="26">
        <f t="shared" ref="AG44:AG56" si="44">100*AE44/AD44</f>
        <v>65.458422174840081</v>
      </c>
      <c r="AH44" s="32">
        <v>367</v>
      </c>
      <c r="AI44" s="16">
        <f t="shared" si="16"/>
        <v>273</v>
      </c>
      <c r="AJ44" s="34">
        <v>94</v>
      </c>
      <c r="AK44" s="26">
        <f t="shared" ref="AK44:AK56" si="45">100*AI44/AH44</f>
        <v>74.386920980926433</v>
      </c>
      <c r="AL44" s="30">
        <v>364</v>
      </c>
      <c r="AM44" s="30">
        <f t="shared" si="21"/>
        <v>247</v>
      </c>
      <c r="AN44" s="37">
        <v>117</v>
      </c>
      <c r="AO44" s="26">
        <f t="shared" ref="AO44:AO56" si="46">100*AM44/AL44</f>
        <v>67.857142857142861</v>
      </c>
    </row>
    <row r="45" spans="1:41" ht="12.95" customHeight="1" x14ac:dyDescent="0.2">
      <c r="A45" s="2" t="s">
        <v>44</v>
      </c>
      <c r="B45" s="20">
        <v>632</v>
      </c>
      <c r="C45" s="20">
        <v>319</v>
      </c>
      <c r="D45" s="21">
        <v>313</v>
      </c>
      <c r="E45" s="22">
        <f t="shared" si="22"/>
        <v>50.474683544303801</v>
      </c>
      <c r="F45" s="16">
        <v>616</v>
      </c>
      <c r="G45" s="16">
        <v>246</v>
      </c>
      <c r="H45" s="16">
        <v>370</v>
      </c>
      <c r="I45" s="23">
        <f t="shared" si="23"/>
        <v>39.935064935064936</v>
      </c>
      <c r="J45" s="16">
        <v>723</v>
      </c>
      <c r="K45" s="16">
        <v>349</v>
      </c>
      <c r="L45" s="16">
        <v>374</v>
      </c>
      <c r="M45" s="24">
        <f t="shared" si="4"/>
        <v>48.271092669432917</v>
      </c>
      <c r="N45" s="16">
        <v>601</v>
      </c>
      <c r="O45" s="16">
        <v>237</v>
      </c>
      <c r="P45" s="16">
        <v>364</v>
      </c>
      <c r="Q45" s="24">
        <f t="shared" si="6"/>
        <v>39.434276206322792</v>
      </c>
      <c r="R45" s="28">
        <v>707</v>
      </c>
      <c r="S45" s="28">
        <v>395</v>
      </c>
      <c r="T45" s="28">
        <v>312</v>
      </c>
      <c r="U45" s="24">
        <f t="shared" si="41"/>
        <v>55.86987270155587</v>
      </c>
      <c r="V45" s="16">
        <v>641</v>
      </c>
      <c r="W45" s="16">
        <v>320</v>
      </c>
      <c r="X45" s="16">
        <f t="shared" si="35"/>
        <v>321</v>
      </c>
      <c r="Y45" s="24">
        <f t="shared" si="42"/>
        <v>49.921996879875195</v>
      </c>
      <c r="Z45" s="16">
        <v>673</v>
      </c>
      <c r="AA45" s="16">
        <v>417</v>
      </c>
      <c r="AB45" s="16">
        <v>250</v>
      </c>
      <c r="AC45" s="26">
        <f t="shared" si="14"/>
        <v>61.961367013372957</v>
      </c>
      <c r="AD45" s="16">
        <v>654</v>
      </c>
      <c r="AE45" s="16">
        <v>366</v>
      </c>
      <c r="AF45" s="16">
        <f t="shared" si="43"/>
        <v>288</v>
      </c>
      <c r="AG45" s="26">
        <f t="shared" si="44"/>
        <v>55.963302752293579</v>
      </c>
      <c r="AH45" s="32">
        <v>465</v>
      </c>
      <c r="AI45" s="16">
        <f t="shared" si="16"/>
        <v>330</v>
      </c>
      <c r="AJ45" s="34">
        <v>135</v>
      </c>
      <c r="AK45" s="26">
        <f t="shared" si="45"/>
        <v>70.967741935483872</v>
      </c>
      <c r="AL45" s="30">
        <v>520</v>
      </c>
      <c r="AM45" s="30">
        <f t="shared" si="21"/>
        <v>334</v>
      </c>
      <c r="AN45" s="37">
        <v>186</v>
      </c>
      <c r="AO45" s="26">
        <f t="shared" si="46"/>
        <v>64.230769230769226</v>
      </c>
    </row>
    <row r="46" spans="1:41" ht="12.95" customHeight="1" x14ac:dyDescent="0.2">
      <c r="A46" s="2" t="s">
        <v>45</v>
      </c>
      <c r="B46" s="20">
        <v>7338</v>
      </c>
      <c r="C46" s="20">
        <v>3345</v>
      </c>
      <c r="D46" s="21">
        <v>3993</v>
      </c>
      <c r="E46" s="22">
        <f t="shared" si="22"/>
        <v>45.584627964022893</v>
      </c>
      <c r="F46" s="16">
        <v>7101</v>
      </c>
      <c r="G46" s="16">
        <v>2625</v>
      </c>
      <c r="H46" s="16">
        <v>4476</v>
      </c>
      <c r="I46" s="23">
        <f t="shared" si="23"/>
        <v>36.966624419095901</v>
      </c>
      <c r="J46" s="16">
        <v>7722</v>
      </c>
      <c r="K46" s="16">
        <v>3102</v>
      </c>
      <c r="L46" s="16">
        <v>4620</v>
      </c>
      <c r="M46" s="24">
        <f t="shared" si="4"/>
        <v>40.17094017094017</v>
      </c>
      <c r="N46" s="16">
        <v>5958</v>
      </c>
      <c r="O46" s="16">
        <v>2293</v>
      </c>
      <c r="P46" s="16">
        <v>3665</v>
      </c>
      <c r="Q46" s="24">
        <f t="shared" si="6"/>
        <v>38.486069150721718</v>
      </c>
      <c r="R46" s="28">
        <v>6717</v>
      </c>
      <c r="S46" s="28">
        <v>3276</v>
      </c>
      <c r="T46" s="28">
        <v>3495</v>
      </c>
      <c r="U46" s="24">
        <f t="shared" si="41"/>
        <v>48.771773112996875</v>
      </c>
      <c r="V46" s="16">
        <v>6230</v>
      </c>
      <c r="W46" s="16">
        <v>2854</v>
      </c>
      <c r="X46" s="16">
        <f t="shared" si="35"/>
        <v>3376</v>
      </c>
      <c r="Y46" s="24">
        <f t="shared" si="42"/>
        <v>45.810593900481543</v>
      </c>
      <c r="Z46" s="16">
        <v>128</v>
      </c>
      <c r="AA46" s="16">
        <v>12</v>
      </c>
      <c r="AB46" s="16">
        <v>117</v>
      </c>
      <c r="AC46" s="26">
        <f t="shared" si="14"/>
        <v>9.375</v>
      </c>
      <c r="AD46" s="16">
        <v>126</v>
      </c>
      <c r="AE46" s="16">
        <v>10</v>
      </c>
      <c r="AF46" s="16">
        <f t="shared" si="43"/>
        <v>116</v>
      </c>
      <c r="AG46" s="26">
        <f t="shared" si="44"/>
        <v>7.9365079365079367</v>
      </c>
      <c r="AH46" s="33">
        <v>9</v>
      </c>
      <c r="AI46" s="16">
        <f t="shared" si="16"/>
        <v>0</v>
      </c>
      <c r="AJ46" s="34">
        <v>9</v>
      </c>
      <c r="AK46" s="26">
        <f t="shared" si="45"/>
        <v>0</v>
      </c>
      <c r="AL46" s="30">
        <v>8</v>
      </c>
      <c r="AM46" s="30">
        <f t="shared" si="21"/>
        <v>0</v>
      </c>
      <c r="AN46" s="37">
        <v>8</v>
      </c>
      <c r="AO46" s="26">
        <f t="shared" si="46"/>
        <v>0</v>
      </c>
    </row>
    <row r="47" spans="1:41" ht="12.95" customHeight="1" x14ac:dyDescent="0.2">
      <c r="A47" s="2" t="s">
        <v>46</v>
      </c>
      <c r="B47" s="20">
        <v>139</v>
      </c>
      <c r="C47" s="20">
        <v>78</v>
      </c>
      <c r="D47" s="21">
        <v>61</v>
      </c>
      <c r="E47" s="22">
        <f t="shared" si="22"/>
        <v>56.115107913669064</v>
      </c>
      <c r="F47" s="16">
        <v>132</v>
      </c>
      <c r="G47" s="16">
        <v>66</v>
      </c>
      <c r="H47" s="16">
        <v>66</v>
      </c>
      <c r="I47" s="23">
        <f t="shared" si="23"/>
        <v>50</v>
      </c>
      <c r="J47" s="16">
        <v>240</v>
      </c>
      <c r="K47" s="16">
        <v>176</v>
      </c>
      <c r="L47" s="16">
        <v>64</v>
      </c>
      <c r="M47" s="24">
        <f t="shared" si="4"/>
        <v>73.333333333333329</v>
      </c>
      <c r="N47" s="16">
        <v>200</v>
      </c>
      <c r="O47" s="16">
        <v>129</v>
      </c>
      <c r="P47" s="16">
        <v>71</v>
      </c>
      <c r="Q47" s="24">
        <f t="shared" si="6"/>
        <v>64.5</v>
      </c>
      <c r="R47" s="28">
        <v>430</v>
      </c>
      <c r="S47" s="28">
        <v>345</v>
      </c>
      <c r="T47" s="28">
        <v>85</v>
      </c>
      <c r="U47" s="24">
        <f t="shared" si="41"/>
        <v>80.232558139534888</v>
      </c>
      <c r="V47" s="16">
        <v>400</v>
      </c>
      <c r="W47" s="16">
        <v>279</v>
      </c>
      <c r="X47" s="16">
        <f t="shared" si="35"/>
        <v>121</v>
      </c>
      <c r="Y47" s="24">
        <f t="shared" si="42"/>
        <v>69.75</v>
      </c>
      <c r="Z47" s="16">
        <v>543</v>
      </c>
      <c r="AA47" s="16">
        <v>467</v>
      </c>
      <c r="AB47" s="16">
        <v>79</v>
      </c>
      <c r="AC47" s="26">
        <f t="shared" si="14"/>
        <v>86.003683241252304</v>
      </c>
      <c r="AD47" s="16">
        <v>514</v>
      </c>
      <c r="AE47" s="16">
        <v>427</v>
      </c>
      <c r="AF47" s="16">
        <f t="shared" si="43"/>
        <v>87</v>
      </c>
      <c r="AG47" s="26">
        <f t="shared" si="44"/>
        <v>83.07392996108949</v>
      </c>
      <c r="AH47" s="33">
        <v>553</v>
      </c>
      <c r="AI47" s="16">
        <f t="shared" si="16"/>
        <v>466</v>
      </c>
      <c r="AJ47" s="34">
        <v>87</v>
      </c>
      <c r="AK47" s="26">
        <f t="shared" si="45"/>
        <v>84.267631103074137</v>
      </c>
      <c r="AL47" s="30">
        <v>546</v>
      </c>
      <c r="AM47" s="30">
        <f t="shared" si="21"/>
        <v>407</v>
      </c>
      <c r="AN47" s="37">
        <v>139</v>
      </c>
      <c r="AO47" s="26">
        <f t="shared" si="46"/>
        <v>74.54212454212454</v>
      </c>
    </row>
    <row r="48" spans="1:41" ht="12.95" customHeight="1" x14ac:dyDescent="0.2">
      <c r="A48" s="2" t="s">
        <v>47</v>
      </c>
      <c r="B48" s="20">
        <v>914</v>
      </c>
      <c r="C48" s="20">
        <v>663</v>
      </c>
      <c r="D48" s="21">
        <v>251</v>
      </c>
      <c r="E48" s="22">
        <f t="shared" si="22"/>
        <v>72.538293216630194</v>
      </c>
      <c r="F48" s="16">
        <v>868</v>
      </c>
      <c r="G48" s="16">
        <v>569</v>
      </c>
      <c r="H48" s="16">
        <v>299</v>
      </c>
      <c r="I48" s="23">
        <f t="shared" si="23"/>
        <v>65.552995391705068</v>
      </c>
      <c r="J48" s="16">
        <v>948</v>
      </c>
      <c r="K48" s="16">
        <v>644</v>
      </c>
      <c r="L48" s="16">
        <v>304</v>
      </c>
      <c r="M48" s="24">
        <f t="shared" si="4"/>
        <v>67.932489451476798</v>
      </c>
      <c r="N48" s="16">
        <v>869</v>
      </c>
      <c r="O48" s="16">
        <v>523</v>
      </c>
      <c r="P48" s="16">
        <v>346</v>
      </c>
      <c r="Q48" s="24">
        <f t="shared" si="6"/>
        <v>60.184119677790562</v>
      </c>
      <c r="R48" s="28">
        <v>975</v>
      </c>
      <c r="S48" s="28">
        <v>626</v>
      </c>
      <c r="T48" s="28">
        <v>349</v>
      </c>
      <c r="U48" s="24">
        <f t="shared" si="41"/>
        <v>64.205128205128204</v>
      </c>
      <c r="V48" s="16">
        <v>932</v>
      </c>
      <c r="W48" s="16">
        <v>554</v>
      </c>
      <c r="X48" s="16">
        <f t="shared" si="35"/>
        <v>378</v>
      </c>
      <c r="Y48" s="24">
        <f t="shared" si="42"/>
        <v>59.442060085836907</v>
      </c>
      <c r="Z48" s="16">
        <v>913</v>
      </c>
      <c r="AA48" s="16">
        <v>658</v>
      </c>
      <c r="AB48" s="16">
        <v>256</v>
      </c>
      <c r="AC48" s="26">
        <f t="shared" si="14"/>
        <v>72.070098576122675</v>
      </c>
      <c r="AD48" s="16">
        <v>896</v>
      </c>
      <c r="AE48" s="16">
        <v>611</v>
      </c>
      <c r="AF48" s="16">
        <f t="shared" si="43"/>
        <v>285</v>
      </c>
      <c r="AG48" s="26">
        <f t="shared" si="44"/>
        <v>68.191964285714292</v>
      </c>
      <c r="AH48" s="33">
        <v>722</v>
      </c>
      <c r="AI48" s="16">
        <f t="shared" si="16"/>
        <v>500</v>
      </c>
      <c r="AJ48" s="34">
        <v>222</v>
      </c>
      <c r="AK48" s="26">
        <f t="shared" si="45"/>
        <v>69.252077562326875</v>
      </c>
      <c r="AL48" s="30">
        <v>801</v>
      </c>
      <c r="AM48" s="30">
        <f t="shared" si="21"/>
        <v>520</v>
      </c>
      <c r="AN48" s="37">
        <v>281</v>
      </c>
      <c r="AO48" s="26">
        <f t="shared" si="46"/>
        <v>64.918851435705363</v>
      </c>
    </row>
    <row r="49" spans="1:41" ht="12.95" customHeight="1" x14ac:dyDescent="0.2">
      <c r="A49" s="2" t="s">
        <v>48</v>
      </c>
      <c r="B49" s="20">
        <v>555</v>
      </c>
      <c r="C49" s="20">
        <v>247</v>
      </c>
      <c r="D49" s="21">
        <v>308</v>
      </c>
      <c r="E49" s="22">
        <f t="shared" si="22"/>
        <v>44.504504504504503</v>
      </c>
      <c r="F49" s="16">
        <v>539</v>
      </c>
      <c r="G49" s="16">
        <v>189</v>
      </c>
      <c r="H49" s="16">
        <v>350</v>
      </c>
      <c r="I49" s="23">
        <f t="shared" si="23"/>
        <v>35.064935064935064</v>
      </c>
      <c r="J49" s="16">
        <v>504</v>
      </c>
      <c r="K49" s="16">
        <v>169</v>
      </c>
      <c r="L49" s="16">
        <v>335</v>
      </c>
      <c r="M49" s="24">
        <f t="shared" si="4"/>
        <v>33.531746031746032</v>
      </c>
      <c r="N49" s="16">
        <v>355</v>
      </c>
      <c r="O49" s="16">
        <v>91</v>
      </c>
      <c r="P49" s="16">
        <v>264</v>
      </c>
      <c r="Q49" s="24">
        <f t="shared" si="6"/>
        <v>25.633802816901408</v>
      </c>
      <c r="R49" s="28">
        <v>413</v>
      </c>
      <c r="S49" s="28">
        <v>212</v>
      </c>
      <c r="T49" s="28">
        <v>201</v>
      </c>
      <c r="U49" s="24">
        <f t="shared" si="41"/>
        <v>51.331719128329297</v>
      </c>
      <c r="V49" s="16">
        <v>364</v>
      </c>
      <c r="W49" s="16">
        <v>174</v>
      </c>
      <c r="X49" s="16">
        <f t="shared" si="35"/>
        <v>190</v>
      </c>
      <c r="Y49" s="24">
        <f t="shared" si="42"/>
        <v>47.802197802197803</v>
      </c>
      <c r="Z49" s="16">
        <v>442</v>
      </c>
      <c r="AA49" s="16">
        <v>330</v>
      </c>
      <c r="AB49" s="16">
        <v>112</v>
      </c>
      <c r="AC49" s="26">
        <f t="shared" si="14"/>
        <v>74.660633484162901</v>
      </c>
      <c r="AD49" s="16">
        <v>424</v>
      </c>
      <c r="AE49" s="16">
        <v>291</v>
      </c>
      <c r="AF49" s="16">
        <f t="shared" si="43"/>
        <v>133</v>
      </c>
      <c r="AG49" s="26">
        <f t="shared" si="44"/>
        <v>68.632075471698116</v>
      </c>
      <c r="AH49" s="33">
        <v>382</v>
      </c>
      <c r="AI49" s="16">
        <f t="shared" si="16"/>
        <v>266</v>
      </c>
      <c r="AJ49" s="34">
        <v>116</v>
      </c>
      <c r="AK49" s="26">
        <f t="shared" si="45"/>
        <v>69.633507853403145</v>
      </c>
      <c r="AL49" s="30">
        <v>453</v>
      </c>
      <c r="AM49" s="30">
        <f t="shared" si="21"/>
        <v>282</v>
      </c>
      <c r="AN49" s="37">
        <v>171</v>
      </c>
      <c r="AO49" s="26">
        <f t="shared" si="46"/>
        <v>62.251655629139073</v>
      </c>
    </row>
    <row r="50" spans="1:41" ht="12.95" customHeight="1" x14ac:dyDescent="0.2">
      <c r="A50" s="2" t="s">
        <v>49</v>
      </c>
      <c r="B50" s="20">
        <v>691</v>
      </c>
      <c r="C50" s="20">
        <v>488</v>
      </c>
      <c r="D50" s="21">
        <v>203</v>
      </c>
      <c r="E50" s="22">
        <f t="shared" si="22"/>
        <v>70.622286541244577</v>
      </c>
      <c r="F50" s="16">
        <v>655</v>
      </c>
      <c r="G50" s="16">
        <v>392</v>
      </c>
      <c r="H50" s="16">
        <v>263</v>
      </c>
      <c r="I50" s="23">
        <f t="shared" si="23"/>
        <v>59.847328244274806</v>
      </c>
      <c r="J50" s="16">
        <v>783</v>
      </c>
      <c r="K50" s="16">
        <v>511</v>
      </c>
      <c r="L50" s="16">
        <v>272</v>
      </c>
      <c r="M50" s="24">
        <f t="shared" si="4"/>
        <v>65.261813537675607</v>
      </c>
      <c r="N50" s="16">
        <v>663</v>
      </c>
      <c r="O50" s="16">
        <v>368</v>
      </c>
      <c r="P50" s="16">
        <v>295</v>
      </c>
      <c r="Q50" s="24">
        <f t="shared" si="6"/>
        <v>55.505279034690801</v>
      </c>
      <c r="R50" s="28">
        <v>744</v>
      </c>
      <c r="S50" s="28">
        <v>486</v>
      </c>
      <c r="T50" s="28">
        <v>258</v>
      </c>
      <c r="U50" s="24">
        <f t="shared" si="41"/>
        <v>65.322580645161295</v>
      </c>
      <c r="V50" s="16">
        <v>697</v>
      </c>
      <c r="W50" s="16">
        <v>415</v>
      </c>
      <c r="X50" s="16">
        <f t="shared" si="35"/>
        <v>282</v>
      </c>
      <c r="Y50" s="24">
        <f t="shared" si="42"/>
        <v>59.540889526542323</v>
      </c>
      <c r="Z50" s="16">
        <v>712</v>
      </c>
      <c r="AA50" s="16">
        <v>494</v>
      </c>
      <c r="AB50" s="16">
        <v>221</v>
      </c>
      <c r="AC50" s="26">
        <f t="shared" si="14"/>
        <v>69.382022471910119</v>
      </c>
      <c r="AD50" s="16">
        <v>675</v>
      </c>
      <c r="AE50" s="16">
        <v>416</v>
      </c>
      <c r="AF50" s="16">
        <f t="shared" si="43"/>
        <v>259</v>
      </c>
      <c r="AG50" s="26">
        <f t="shared" si="44"/>
        <v>61.629629629629626</v>
      </c>
      <c r="AH50" s="33">
        <v>586</v>
      </c>
      <c r="AI50" s="16">
        <f t="shared" si="16"/>
        <v>432</v>
      </c>
      <c r="AJ50" s="34">
        <v>154</v>
      </c>
      <c r="AK50" s="26">
        <f t="shared" si="45"/>
        <v>73.720136518771326</v>
      </c>
      <c r="AL50" s="30">
        <v>619</v>
      </c>
      <c r="AM50" s="30">
        <f t="shared" si="21"/>
        <v>409</v>
      </c>
      <c r="AN50" s="37">
        <v>210</v>
      </c>
      <c r="AO50" s="26">
        <f t="shared" si="46"/>
        <v>66.074313408723754</v>
      </c>
    </row>
    <row r="51" spans="1:41" ht="12.95" customHeight="1" x14ac:dyDescent="0.2">
      <c r="A51" s="2" t="s">
        <v>50</v>
      </c>
      <c r="B51" s="20">
        <v>870</v>
      </c>
      <c r="C51" s="20">
        <v>465</v>
      </c>
      <c r="D51" s="21">
        <v>405</v>
      </c>
      <c r="E51" s="22">
        <f t="shared" si="22"/>
        <v>53.448275862068968</v>
      </c>
      <c r="F51" s="16">
        <v>847</v>
      </c>
      <c r="G51" s="16">
        <v>371</v>
      </c>
      <c r="H51" s="16">
        <v>476</v>
      </c>
      <c r="I51" s="23">
        <f t="shared" si="23"/>
        <v>43.801652892561982</v>
      </c>
      <c r="J51" s="16">
        <v>904</v>
      </c>
      <c r="K51" s="16">
        <v>402</v>
      </c>
      <c r="L51" s="16">
        <v>502</v>
      </c>
      <c r="M51" s="24">
        <f t="shared" si="4"/>
        <v>44.469026548672566</v>
      </c>
      <c r="N51" s="16">
        <v>731</v>
      </c>
      <c r="O51" s="16">
        <v>288</v>
      </c>
      <c r="P51" s="16">
        <v>443</v>
      </c>
      <c r="Q51" s="24">
        <f t="shared" si="6"/>
        <v>39.398084815321475</v>
      </c>
      <c r="R51" s="28">
        <v>800</v>
      </c>
      <c r="S51" s="28">
        <v>342</v>
      </c>
      <c r="T51" s="28">
        <v>458</v>
      </c>
      <c r="U51" s="24">
        <f t="shared" si="41"/>
        <v>42.75</v>
      </c>
      <c r="V51" s="16">
        <v>733</v>
      </c>
      <c r="W51" s="16">
        <v>292</v>
      </c>
      <c r="X51" s="16">
        <f t="shared" si="35"/>
        <v>441</v>
      </c>
      <c r="Y51" s="24">
        <f t="shared" si="42"/>
        <v>39.836289222373807</v>
      </c>
      <c r="Z51" s="16">
        <v>790</v>
      </c>
      <c r="AA51" s="16">
        <v>445</v>
      </c>
      <c r="AB51" s="16">
        <v>343</v>
      </c>
      <c r="AC51" s="26">
        <f t="shared" si="14"/>
        <v>56.329113924050631</v>
      </c>
      <c r="AD51" s="16">
        <v>768</v>
      </c>
      <c r="AE51" s="16">
        <v>392</v>
      </c>
      <c r="AF51" s="16">
        <f t="shared" si="43"/>
        <v>376</v>
      </c>
      <c r="AG51" s="26">
        <f t="shared" si="44"/>
        <v>51.041666666666664</v>
      </c>
      <c r="AH51" s="33">
        <v>635</v>
      </c>
      <c r="AI51" s="16">
        <f t="shared" si="16"/>
        <v>377</v>
      </c>
      <c r="AJ51" s="34">
        <v>258</v>
      </c>
      <c r="AK51" s="26">
        <f t="shared" si="45"/>
        <v>59.370078740157481</v>
      </c>
      <c r="AL51" s="30">
        <v>738</v>
      </c>
      <c r="AM51" s="30">
        <f t="shared" si="21"/>
        <v>432</v>
      </c>
      <c r="AN51" s="37">
        <v>306</v>
      </c>
      <c r="AO51" s="26">
        <f t="shared" si="46"/>
        <v>58.536585365853661</v>
      </c>
    </row>
    <row r="52" spans="1:41" ht="12.95" customHeight="1" x14ac:dyDescent="0.2">
      <c r="A52" s="2" t="s">
        <v>51</v>
      </c>
      <c r="B52" s="20">
        <v>863</v>
      </c>
      <c r="C52" s="20">
        <v>402</v>
      </c>
      <c r="D52" s="21">
        <v>461</v>
      </c>
      <c r="E52" s="22">
        <f t="shared" si="22"/>
        <v>46.581691772885286</v>
      </c>
      <c r="F52" s="16">
        <v>841</v>
      </c>
      <c r="G52" s="16">
        <v>316</v>
      </c>
      <c r="H52" s="16">
        <v>525</v>
      </c>
      <c r="I52" s="23">
        <f t="shared" si="23"/>
        <v>37.574316290130795</v>
      </c>
      <c r="J52" s="16">
        <v>953</v>
      </c>
      <c r="K52" s="16">
        <v>426</v>
      </c>
      <c r="L52" s="16">
        <v>527</v>
      </c>
      <c r="M52" s="24">
        <f t="shared" si="4"/>
        <v>44.700944386149004</v>
      </c>
      <c r="N52" s="16">
        <v>760</v>
      </c>
      <c r="O52" s="16">
        <v>296</v>
      </c>
      <c r="P52" s="16">
        <v>464</v>
      </c>
      <c r="Q52" s="24">
        <f t="shared" si="6"/>
        <v>38.94736842105263</v>
      </c>
      <c r="R52" s="28">
        <v>840</v>
      </c>
      <c r="S52" s="28">
        <v>415</v>
      </c>
      <c r="T52" s="28">
        <v>425</v>
      </c>
      <c r="U52" s="24">
        <f t="shared" si="41"/>
        <v>49.404761904761905</v>
      </c>
      <c r="V52" s="16">
        <v>770</v>
      </c>
      <c r="W52" s="16">
        <v>332</v>
      </c>
      <c r="X52" s="16">
        <f t="shared" si="35"/>
        <v>438</v>
      </c>
      <c r="Y52" s="24">
        <f t="shared" si="42"/>
        <v>43.116883116883116</v>
      </c>
      <c r="Z52" s="16">
        <v>736</v>
      </c>
      <c r="AA52" s="16">
        <v>425</v>
      </c>
      <c r="AB52" s="16">
        <v>312</v>
      </c>
      <c r="AC52" s="26">
        <f t="shared" si="14"/>
        <v>57.744565217391305</v>
      </c>
      <c r="AD52" s="16">
        <v>703</v>
      </c>
      <c r="AE52" s="16">
        <v>341</v>
      </c>
      <c r="AF52" s="16">
        <f t="shared" si="43"/>
        <v>362</v>
      </c>
      <c r="AG52" s="26">
        <f t="shared" si="44"/>
        <v>48.506401137980085</v>
      </c>
      <c r="AH52" s="33">
        <v>492</v>
      </c>
      <c r="AI52" s="16">
        <f t="shared" si="16"/>
        <v>282</v>
      </c>
      <c r="AJ52" s="34">
        <v>210</v>
      </c>
      <c r="AK52" s="26">
        <f t="shared" si="45"/>
        <v>57.31707317073171</v>
      </c>
      <c r="AL52" s="30">
        <v>543</v>
      </c>
      <c r="AM52" s="30">
        <f t="shared" si="21"/>
        <v>269</v>
      </c>
      <c r="AN52" s="37">
        <v>274</v>
      </c>
      <c r="AO52" s="26">
        <f t="shared" si="46"/>
        <v>49.539594843462247</v>
      </c>
    </row>
    <row r="53" spans="1:41" ht="12.95" customHeight="1" x14ac:dyDescent="0.2">
      <c r="A53" s="2" t="s">
        <v>52</v>
      </c>
      <c r="B53" s="20">
        <v>2466</v>
      </c>
      <c r="C53" s="20">
        <v>1735</v>
      </c>
      <c r="D53" s="21">
        <v>731</v>
      </c>
      <c r="E53" s="22">
        <f t="shared" si="22"/>
        <v>70.356853203568534</v>
      </c>
      <c r="F53" s="16">
        <v>2419</v>
      </c>
      <c r="G53" s="16">
        <v>1474</v>
      </c>
      <c r="H53" s="16">
        <v>945</v>
      </c>
      <c r="I53" s="23">
        <f t="shared" si="23"/>
        <v>60.93427035965275</v>
      </c>
      <c r="J53" s="16">
        <v>2891</v>
      </c>
      <c r="K53" s="16">
        <v>1888</v>
      </c>
      <c r="L53" s="16">
        <v>1003</v>
      </c>
      <c r="M53" s="24">
        <f t="shared" si="4"/>
        <v>65.306122448979593</v>
      </c>
      <c r="N53" s="16">
        <v>2543</v>
      </c>
      <c r="O53" s="16">
        <v>1687</v>
      </c>
      <c r="P53" s="16">
        <v>856</v>
      </c>
      <c r="Q53" s="24">
        <f t="shared" si="6"/>
        <v>66.338969720802197</v>
      </c>
      <c r="R53" s="28">
        <v>3085</v>
      </c>
      <c r="S53" s="28">
        <v>2139</v>
      </c>
      <c r="T53" s="28">
        <v>946</v>
      </c>
      <c r="U53" s="24">
        <f t="shared" si="41"/>
        <v>69.335494327390606</v>
      </c>
      <c r="V53" s="16">
        <v>2959</v>
      </c>
      <c r="W53" s="16">
        <v>2004</v>
      </c>
      <c r="X53" s="16">
        <f t="shared" si="35"/>
        <v>955</v>
      </c>
      <c r="Y53" s="24">
        <f t="shared" si="42"/>
        <v>67.725582967218656</v>
      </c>
      <c r="Z53" s="16">
        <v>3135</v>
      </c>
      <c r="AA53" s="16">
        <v>2432</v>
      </c>
      <c r="AB53" s="16">
        <v>706</v>
      </c>
      <c r="AC53" s="26">
        <f t="shared" si="14"/>
        <v>77.575757575757578</v>
      </c>
      <c r="AD53" s="16">
        <v>3099</v>
      </c>
      <c r="AE53" s="16">
        <v>2281</v>
      </c>
      <c r="AF53" s="16">
        <f t="shared" si="43"/>
        <v>818</v>
      </c>
      <c r="AG53" s="26">
        <f t="shared" si="44"/>
        <v>73.604388512423355</v>
      </c>
      <c r="AH53" s="33">
        <v>2687</v>
      </c>
      <c r="AI53" s="16">
        <f t="shared" si="16"/>
        <v>2202</v>
      </c>
      <c r="AJ53" s="34">
        <v>485</v>
      </c>
      <c r="AK53" s="26">
        <f t="shared" si="45"/>
        <v>81.950130256791965</v>
      </c>
      <c r="AL53" s="30">
        <v>2624</v>
      </c>
      <c r="AM53" s="30">
        <f t="shared" si="21"/>
        <v>2046</v>
      </c>
      <c r="AN53" s="37">
        <v>578</v>
      </c>
      <c r="AO53" s="26">
        <f t="shared" si="46"/>
        <v>77.972560975609753</v>
      </c>
    </row>
    <row r="54" spans="1:41" ht="12.95" customHeight="1" x14ac:dyDescent="0.2">
      <c r="A54" s="12" t="s">
        <v>63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16">
        <v>3145</v>
      </c>
      <c r="AA54" s="16">
        <v>1823</v>
      </c>
      <c r="AB54" s="16">
        <v>1280</v>
      </c>
      <c r="AC54" s="26">
        <f t="shared" si="14"/>
        <v>57.965023847376791</v>
      </c>
      <c r="AD54" s="16">
        <v>2983</v>
      </c>
      <c r="AE54" s="16">
        <v>1618</v>
      </c>
      <c r="AF54" s="16">
        <f t="shared" si="43"/>
        <v>1365</v>
      </c>
      <c r="AG54" s="26">
        <f t="shared" si="44"/>
        <v>54.240697284612807</v>
      </c>
      <c r="AH54" s="33">
        <v>2578</v>
      </c>
      <c r="AI54" s="16">
        <f t="shared" si="16"/>
        <v>1550</v>
      </c>
      <c r="AJ54" s="34">
        <v>1028</v>
      </c>
      <c r="AK54" s="26">
        <f t="shared" si="45"/>
        <v>60.124127230411169</v>
      </c>
      <c r="AL54" s="30">
        <v>2637</v>
      </c>
      <c r="AM54" s="30">
        <f t="shared" si="21"/>
        <v>1486</v>
      </c>
      <c r="AN54" s="37">
        <v>1151</v>
      </c>
      <c r="AO54" s="26">
        <f t="shared" si="46"/>
        <v>56.351915054986726</v>
      </c>
    </row>
    <row r="55" spans="1:41" ht="12.95" customHeight="1" x14ac:dyDescent="0.2">
      <c r="A55" s="12" t="s">
        <v>64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16">
        <v>3217</v>
      </c>
      <c r="AA55" s="16">
        <v>1885</v>
      </c>
      <c r="AB55" s="16">
        <v>1296</v>
      </c>
      <c r="AC55" s="26">
        <f t="shared" si="14"/>
        <v>58.594964252409078</v>
      </c>
      <c r="AD55" s="16">
        <v>2831</v>
      </c>
      <c r="AE55" s="16">
        <v>1627</v>
      </c>
      <c r="AF55" s="16">
        <f t="shared" si="43"/>
        <v>1204</v>
      </c>
      <c r="AG55" s="26">
        <f t="shared" si="44"/>
        <v>57.470858353938539</v>
      </c>
      <c r="AH55" s="33">
        <v>2557</v>
      </c>
      <c r="AI55" s="16">
        <f t="shared" si="16"/>
        <v>1732</v>
      </c>
      <c r="AJ55" s="34">
        <v>825</v>
      </c>
      <c r="AK55" s="26">
        <f t="shared" si="45"/>
        <v>67.73562768869769</v>
      </c>
      <c r="AL55" s="30">
        <v>2540</v>
      </c>
      <c r="AM55" s="30">
        <f t="shared" si="21"/>
        <v>1508</v>
      </c>
      <c r="AN55" s="37">
        <v>1032</v>
      </c>
      <c r="AO55" s="26">
        <f t="shared" si="46"/>
        <v>59.370078740157481</v>
      </c>
    </row>
    <row r="56" spans="1:41" ht="12.95" customHeight="1" x14ac:dyDescent="0.2">
      <c r="A56" s="2" t="s">
        <v>53</v>
      </c>
      <c r="B56" s="20">
        <v>207</v>
      </c>
      <c r="C56" s="20">
        <v>78</v>
      </c>
      <c r="D56" s="21">
        <v>129</v>
      </c>
      <c r="E56" s="22">
        <f t="shared" si="22"/>
        <v>37.681159420289852</v>
      </c>
      <c r="F56" s="16">
        <v>192</v>
      </c>
      <c r="G56" s="16">
        <v>54</v>
      </c>
      <c r="H56" s="16">
        <v>138</v>
      </c>
      <c r="I56" s="23">
        <f t="shared" si="23"/>
        <v>28.125</v>
      </c>
      <c r="J56" s="16">
        <v>229</v>
      </c>
      <c r="K56" s="16">
        <v>80</v>
      </c>
      <c r="L56" s="16">
        <v>149</v>
      </c>
      <c r="M56" s="24">
        <f t="shared" si="4"/>
        <v>34.93449781659389</v>
      </c>
      <c r="N56" s="16">
        <v>169</v>
      </c>
      <c r="O56" s="16">
        <v>49</v>
      </c>
      <c r="P56" s="16">
        <v>120</v>
      </c>
      <c r="Q56" s="24">
        <f t="shared" si="6"/>
        <v>28.994082840236686</v>
      </c>
      <c r="R56" s="28">
        <v>199</v>
      </c>
      <c r="S56" s="28">
        <v>87</v>
      </c>
      <c r="T56" s="28">
        <v>112</v>
      </c>
      <c r="U56" s="24">
        <f t="shared" si="41"/>
        <v>43.718592964824118</v>
      </c>
      <c r="V56" s="16">
        <v>175</v>
      </c>
      <c r="W56" s="16">
        <v>70</v>
      </c>
      <c r="X56" s="16">
        <f t="shared" si="35"/>
        <v>105</v>
      </c>
      <c r="Y56" s="24">
        <f t="shared" si="42"/>
        <v>40</v>
      </c>
      <c r="Z56" s="16">
        <v>192</v>
      </c>
      <c r="AA56" s="16">
        <v>111</v>
      </c>
      <c r="AB56" s="16">
        <v>81</v>
      </c>
      <c r="AC56" s="26">
        <f t="shared" si="14"/>
        <v>57.8125</v>
      </c>
      <c r="AD56" s="16">
        <v>185</v>
      </c>
      <c r="AE56" s="16">
        <v>96</v>
      </c>
      <c r="AF56" s="16">
        <f t="shared" si="43"/>
        <v>89</v>
      </c>
      <c r="AG56" s="26">
        <f t="shared" si="44"/>
        <v>51.891891891891895</v>
      </c>
      <c r="AH56" s="33">
        <v>179</v>
      </c>
      <c r="AI56" s="16">
        <f t="shared" si="16"/>
        <v>84</v>
      </c>
      <c r="AJ56" s="34">
        <v>95</v>
      </c>
      <c r="AK56" s="26">
        <f t="shared" si="45"/>
        <v>46.927374301675975</v>
      </c>
      <c r="AL56" s="30">
        <v>194</v>
      </c>
      <c r="AM56" s="30">
        <f t="shared" si="21"/>
        <v>97</v>
      </c>
      <c r="AN56" s="37">
        <v>97</v>
      </c>
      <c r="AO56" s="26">
        <f t="shared" si="46"/>
        <v>50</v>
      </c>
    </row>
  </sheetData>
  <mergeCells count="15">
    <mergeCell ref="AH1:AO1"/>
    <mergeCell ref="AH2:AK2"/>
    <mergeCell ref="AL2:AO2"/>
    <mergeCell ref="B2:E2"/>
    <mergeCell ref="F2:I2"/>
    <mergeCell ref="Z1:AG1"/>
    <mergeCell ref="Z2:AC2"/>
    <mergeCell ref="AD2:AG2"/>
    <mergeCell ref="B1:I1"/>
    <mergeCell ref="R2:U2"/>
    <mergeCell ref="R1:Y1"/>
    <mergeCell ref="V2:Y2"/>
    <mergeCell ref="J2:M2"/>
    <mergeCell ref="N2:Q2"/>
    <mergeCell ref="J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dcterms:created xsi:type="dcterms:W3CDTF">2018-03-04T09:26:58Z</dcterms:created>
  <dcterms:modified xsi:type="dcterms:W3CDTF">2022-02-23T05:23:35Z</dcterms:modified>
</cp:coreProperties>
</file>