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7C07EBE3-612E-4299-A174-725C029E5D92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definedNames>
    <definedName name="_xlnm.Print_Area" localSheetId="0">Sayfa1!$A$1:$Q$34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Q16" i="1"/>
  <c r="Q15" i="1"/>
  <c r="Q14" i="1"/>
  <c r="Q13" i="1"/>
  <c r="Q8" i="1" l="1"/>
  <c r="Q7" i="1"/>
  <c r="Q6" i="1"/>
  <c r="Q5" i="1"/>
  <c r="Q4" i="1"/>
  <c r="B32" i="1" l="1"/>
  <c r="C32" i="1" s="1"/>
  <c r="E32" i="1" s="1"/>
  <c r="B30" i="1" l="1"/>
  <c r="C30" i="1" s="1"/>
  <c r="B31" i="1" l="1"/>
  <c r="E30" i="1"/>
  <c r="C31" i="1" l="1"/>
  <c r="E31" i="1" s="1"/>
  <c r="P31" i="1"/>
</calcChain>
</file>

<file path=xl/sharedStrings.xml><?xml version="1.0" encoding="utf-8"?>
<sst xmlns="http://schemas.openxmlformats.org/spreadsheetml/2006/main" count="105" uniqueCount="33">
  <si>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</si>
  <si>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</si>
  <si>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</si>
  <si>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</si>
  <si>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</si>
  <si>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</si>
  <si>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</si>
  <si>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</si>
  <si>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</si>
  <si>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</si>
  <si>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</si>
  <si>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</si>
  <si>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</si>
  <si>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</si>
  <si>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</si>
  <si>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</si>
  <si>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</si>
  <si>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</si>
  <si>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</si>
  <si>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</si>
  <si>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</si>
  <si>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</si>
  <si>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</si>
  <si>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</si>
  <si>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</si>
  <si>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t xml:space="preserve">2020-2021 EĞİTİM-ÖĞRETİM YILI </t>
    </r>
    <r>
      <rPr>
        <b/>
        <sz val="10"/>
        <color rgb="FFFF0000"/>
        <rFont val="Times New Roman"/>
        <family val="1"/>
        <charset val="162"/>
      </rPr>
      <t>KAYITLI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</si>
  <si>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r>
      <t xml:space="preserve">2020-2021 EĞİTİM-ÖĞRETİM YILI </t>
    </r>
    <r>
      <rPr>
        <b/>
        <sz val="10"/>
        <color rgb="FFFF0000"/>
        <rFont val="Times New Roman"/>
        <family val="1"/>
        <charset val="162"/>
      </rPr>
      <t>YENİ KAYITLI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</si>
  <si>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r>
      <t xml:space="preserve">2020-2021 EĞİTİM-ÖĞRETİM YILI GÜZ YARIYILI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</si>
  <si>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rPr>
        <b/>
        <sz val="10"/>
        <color rgb="FFFF0000"/>
        <rFont val="Times New Roman"/>
        <family val="1"/>
        <charset val="162"/>
      </rPr>
      <t xml:space="preserve">1958'DEN 2020'YE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</si>
  <si>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</si>
  <si>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85 UYRUK</t>
  </si>
  <si>
    <r>
      <t>Veriler 29</t>
    </r>
    <r>
      <rPr>
        <b/>
        <sz val="10"/>
        <color rgb="FFFF0000"/>
        <rFont val="Times New Roman"/>
        <family val="1"/>
        <charset val="162"/>
      </rPr>
      <t xml:space="preserve"> Kasım 2020</t>
    </r>
    <r>
      <rPr>
        <b/>
        <sz val="10"/>
        <color theme="1"/>
        <rFont val="Times New Roman"/>
        <family val="1"/>
        <charset val="162"/>
      </rPr>
      <t xml:space="preserve"> tarihi itibariyle derlenmiştir.</t>
    </r>
  </si>
  <si>
    <r>
      <t xml:space="preserve">2020-2021 EĞİTİM-ÖĞRETİM YILI </t>
    </r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</si>
</sst>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8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20" fillId="2" borderId="1" xfId="0" applyNumberFormat="1" applyFont="1" applyFill="1" applyBorder="1"/>
    <xf numFmtId="3" fontId="18" fillId="2" borderId="1" xfId="0" applyNumberFormat="1" applyFont="1" applyFill="1" applyBorder="1"/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0" fillId="2" borderId="0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 xr:uid="{00000000-0005-0000-0000-00000C000000}"/>
    <cellStyle name="%60 - Vurgu2 2" xfId="38" xr:uid="{00000000-0005-0000-0000-00000D000000}"/>
    <cellStyle name="%60 - Vurgu3 2" xfId="39" xr:uid="{00000000-0005-0000-0000-00000E000000}"/>
    <cellStyle name="%60 - Vurgu4 2" xfId="40" xr:uid="{00000000-0005-0000-0000-00000F000000}"/>
    <cellStyle name="%60 - Vurgu5 2" xfId="41" xr:uid="{00000000-0005-0000-0000-000010000000}"/>
    <cellStyle name="%60 - Vurgu6 2" xfId="42" xr:uid="{00000000-0005-0000-0000-000011000000}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 xr:uid="{00000000-0005-0000-0000-000020000000}"/>
    <cellStyle name="Not" xfId="15" builtinId="10" customBuiltin="1"/>
    <cellStyle name="Nötr 2" xfId="36" xr:uid="{00000000-0005-0000-0000-000022000000}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 xr9:uid="{00000000-0011-0000-FFFF-FFFF00000000}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 xr9:uid="{00000000-0011-0000-FFFF-FFFF01000000}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 xr9:uid="{00000000-0011-0000-FFFF-FFFF02000000}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 xr9:uid="{00000000-0011-0000-FFFF-FFFF03000000}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 xr9:uid="{00000000-0011-0000-FFFF-FFFF04000000}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 xr9:uid="{00000000-0011-0000-FFFF-FFFF05000000}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 xr9:uid="{00000000-0011-0000-FFFF-FFFF06000000}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 xr9:uid="{00000000-0011-0000-FFFF-FFFF07000000}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 xr9:uid="{00000000-0011-0000-FFFF-FFFF08000000}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 xr9:uid="{00000000-0011-0000-FFFF-FFFF09000000}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 xr9:uid="{00000000-0011-0000-FFFF-FFFF0A000000}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 xr9:uid="{00000000-0011-0000-FFFF-FFFF0B000000}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 xr9:uid="{00000000-0011-0000-FFFF-FFFF0C000000}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 xr9:uid="{00000000-0011-0000-FFFF-FFFF0D000000}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 xr9:uid="{00000000-0011-0000-FFFF-FFFF0E000000}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 xr9:uid="{00000000-0011-0000-FFFF-FFFF0F000000}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 xr9:uid="{00000000-0011-0000-FFFF-FFFF10000000}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 xr9:uid="{00000000-0011-0000-FFFF-FFFF11000000}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 xr9:uid="{00000000-0011-0000-FFFF-FFFF12000000}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 xr9:uid="{00000000-0011-0000-FFFF-FFFF13000000}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 xr9:uid="{00000000-0011-0000-FFFF-FFFF14000000}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 xr9:uid="{00000000-0011-0000-FFFF-FFFF15000000}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 xr9:uid="{00000000-0011-0000-FFFF-FFFF16000000}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 xr9:uid="{00000000-0011-0000-FFFF-FFFF17000000}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 xr9:uid="{00000000-0011-0000-FFFF-FFFF18000000}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 xr9:uid="{00000000-0011-0000-FFFF-FFFF19000000}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 xr9:uid="{00000000-0011-0000-FFFF-FFFF1A000000}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 xr9:uid="{00000000-0011-0000-FFFF-FFFF1B000000}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 xr9:uid="{00000000-0011-0000-FFFF-FFFF1C000000}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 xr9:uid="{00000000-0011-0000-FFFF-FFFF1D000000}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 xr9:uid="{00000000-0011-0000-FFFF-FFFF1E000000}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 xr9:uid="{00000000-0011-0000-FFFF-FFFF1F000000}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 xr9:uid="{00000000-0011-0000-FFFF-FFFF20000000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 xr9:uid="{00000000-0011-0000-FFFF-FFFF21000000}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 xr9:uid="{00000000-0011-0000-FFFF-FFFF22000000}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 xr9:uid="{00000000-0011-0000-FFFF-FFFF23000000}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 xr9:uid="{00000000-0011-0000-FFFF-FFFF24000000}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 xr9:uid="{00000000-0011-0000-FFFF-FFFF25000000}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 xr9:uid="{00000000-0011-0000-FFFF-FFFF26000000}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 xr9:uid="{00000000-0011-0000-FFFF-FFFF27000000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 xr9:uid="{00000000-0011-0000-FFFF-FFFF28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 xr9:uid="{00000000-0011-0000-FFFF-FFFF29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 xr9:uid="{00000000-0011-0000-FFFF-FFFF2A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zoomScaleNormal="100" workbookViewId="0">
      <selection activeCell="O17" sqref="O17"/>
    </sheetView>
  </sheetViews>
  <sheetFormatPr defaultRowHeight="12.75" x14ac:dyDescent="0.2"/>
  <cols>
    <col min="1" max="1" width="20.85546875" style="1" bestFit="1" customWidth="1"/>
    <col min="2" max="2" width="8.5703125" style="1" bestFit="1" customWidth="1"/>
    <col min="3" max="3" width="8.42578125" style="1" bestFit="1" customWidth="1"/>
    <col min="4" max="4" width="11.5703125" style="1" bestFit="1" customWidth="1"/>
    <col min="5" max="6" width="7.28515625" style="1" bestFit="1" customWidth="1"/>
    <col min="7" max="7" width="8.42578125" style="1" bestFit="1" customWidth="1"/>
    <col min="8" max="8" width="7.5703125" style="1" bestFit="1" customWidth="1"/>
    <col min="9" max="9" width="10.140625" style="1" bestFit="1" customWidth="1"/>
    <col min="10" max="10" width="8" style="1" bestFit="1" customWidth="1"/>
    <col min="11" max="12" width="7.5703125" style="1" bestFit="1" customWidth="1"/>
    <col min="13" max="13" width="8.42578125" style="1" bestFit="1" customWidth="1"/>
    <col min="14" max="14" width="7" style="1" bestFit="1" customWidth="1"/>
    <col min="15" max="15" width="6.140625" style="1" bestFit="1" customWidth="1"/>
    <col min="16" max="16" width="8" style="1" bestFit="1" customWidth="1"/>
    <col min="17" max="17" width="8.42578125" style="1" bestFit="1" customWidth="1"/>
    <col min="18" max="16384" width="9.140625" style="1"/>
  </cols>
  <sheetData>
    <row r="1" spans="1:17" ht="15.75" customHeight="1" x14ac:dyDescent="0.2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5.75" customHeight="1" x14ac:dyDescent="0.2">
      <c r="A2" s="30"/>
      <c r="B2" s="30" t="s">
        <v>0</v>
      </c>
      <c r="C2" s="30"/>
      <c r="D2" s="30"/>
      <c r="E2" s="25" t="s">
        <v>1</v>
      </c>
      <c r="F2" s="25"/>
      <c r="G2" s="25"/>
      <c r="H2" s="30" t="s">
        <v>2</v>
      </c>
      <c r="I2" s="30"/>
      <c r="J2" s="30"/>
      <c r="K2" s="30" t="s">
        <v>3</v>
      </c>
      <c r="L2" s="30"/>
      <c r="M2" s="30"/>
      <c r="N2" s="30" t="s">
        <v>4</v>
      </c>
      <c r="O2" s="30"/>
      <c r="P2" s="30"/>
      <c r="Q2" s="26" t="s">
        <v>5</v>
      </c>
    </row>
    <row r="3" spans="1:17" x14ac:dyDescent="0.2">
      <c r="A3" s="30"/>
      <c r="B3" s="19" t="s">
        <v>6</v>
      </c>
      <c r="C3" s="19" t="s">
        <v>7</v>
      </c>
      <c r="D3" s="19" t="s">
        <v>5</v>
      </c>
      <c r="E3" s="19" t="s">
        <v>6</v>
      </c>
      <c r="F3" s="19" t="s">
        <v>7</v>
      </c>
      <c r="G3" s="19" t="s">
        <v>5</v>
      </c>
      <c r="H3" s="19" t="s">
        <v>6</v>
      </c>
      <c r="I3" s="19" t="s">
        <v>7</v>
      </c>
      <c r="J3" s="19" t="s">
        <v>5</v>
      </c>
      <c r="K3" s="19" t="s">
        <v>6</v>
      </c>
      <c r="L3" s="19" t="s">
        <v>7</v>
      </c>
      <c r="M3" s="19" t="s">
        <v>5</v>
      </c>
      <c r="N3" s="19" t="s">
        <v>6</v>
      </c>
      <c r="O3" s="19" t="s">
        <v>7</v>
      </c>
      <c r="P3" s="19" t="s">
        <v>5</v>
      </c>
      <c r="Q3" s="26"/>
    </row>
    <row r="4" spans="1:17" x14ac:dyDescent="0.2">
      <c r="A4" s="2" t="s">
        <v>5</v>
      </c>
      <c r="B4" s="3">
        <v>166859</v>
      </c>
      <c r="C4" s="3">
        <v>198792</v>
      </c>
      <c r="D4" s="3">
        <v>365651</v>
      </c>
      <c r="E4" s="3">
        <v>67189</v>
      </c>
      <c r="F4" s="3">
        <v>70461</v>
      </c>
      <c r="G4" s="3">
        <v>137650</v>
      </c>
      <c r="H4" s="3">
        <v>2891</v>
      </c>
      <c r="I4" s="3">
        <v>2535</v>
      </c>
      <c r="J4" s="3">
        <v>5426</v>
      </c>
      <c r="K4" s="3">
        <v>33</v>
      </c>
      <c r="L4" s="3">
        <v>26</v>
      </c>
      <c r="M4" s="3">
        <v>59</v>
      </c>
      <c r="N4" s="3">
        <v>1360</v>
      </c>
      <c r="O4" s="3">
        <v>1008</v>
      </c>
      <c r="P4" s="3">
        <v>2368</v>
      </c>
      <c r="Q4" s="3">
        <f>D4+G4+J4+M4+P4</f>
        <v>511154</v>
      </c>
    </row>
    <row r="5" spans="1:17" x14ac:dyDescent="0.2">
      <c r="A5" s="4" t="s">
        <v>8</v>
      </c>
      <c r="B5" s="9">
        <v>158140</v>
      </c>
      <c r="C5" s="9">
        <v>192415</v>
      </c>
      <c r="D5" s="9">
        <v>350555</v>
      </c>
      <c r="E5" s="9">
        <v>43629</v>
      </c>
      <c r="F5" s="9">
        <v>46057</v>
      </c>
      <c r="G5" s="9">
        <v>89686</v>
      </c>
      <c r="H5" s="9"/>
      <c r="I5" s="9"/>
      <c r="J5" s="9"/>
      <c r="K5" s="9"/>
      <c r="L5" s="9"/>
      <c r="M5" s="9"/>
      <c r="N5" s="9"/>
      <c r="O5" s="9"/>
      <c r="P5" s="9"/>
      <c r="Q5" s="3">
        <f t="shared" ref="Q5:Q8" si="0">D5+G5+J5+M5+P5</f>
        <v>440241</v>
      </c>
    </row>
    <row r="6" spans="1:17" s="6" customFormat="1" x14ac:dyDescent="0.2">
      <c r="A6" s="5" t="s">
        <v>9</v>
      </c>
      <c r="B6" s="9">
        <v>1996</v>
      </c>
      <c r="C6" s="9">
        <v>741</v>
      </c>
      <c r="D6" s="9">
        <v>2737</v>
      </c>
      <c r="E6" s="9">
        <v>6691</v>
      </c>
      <c r="F6" s="9">
        <v>4530</v>
      </c>
      <c r="G6" s="9">
        <v>11221</v>
      </c>
      <c r="H6" s="9">
        <v>1</v>
      </c>
      <c r="I6" s="9"/>
      <c r="J6" s="9">
        <v>1</v>
      </c>
      <c r="K6" s="9"/>
      <c r="L6" s="9"/>
      <c r="M6" s="9"/>
      <c r="N6" s="9"/>
      <c r="O6" s="9"/>
      <c r="P6" s="9"/>
      <c r="Q6" s="3">
        <f t="shared" si="0"/>
        <v>13959</v>
      </c>
    </row>
    <row r="7" spans="1:17" s="6" customFormat="1" x14ac:dyDescent="0.2">
      <c r="A7" s="5" t="s">
        <v>10</v>
      </c>
      <c r="B7" s="9">
        <v>6723</v>
      </c>
      <c r="C7" s="9">
        <v>5636</v>
      </c>
      <c r="D7" s="9">
        <v>12359</v>
      </c>
      <c r="E7" s="9">
        <v>15033</v>
      </c>
      <c r="F7" s="9">
        <v>16890</v>
      </c>
      <c r="G7" s="9">
        <v>31923</v>
      </c>
      <c r="H7" s="9">
        <v>2584</v>
      </c>
      <c r="I7" s="9">
        <v>2350</v>
      </c>
      <c r="J7" s="9">
        <v>4934</v>
      </c>
      <c r="K7" s="9">
        <v>33</v>
      </c>
      <c r="L7" s="9">
        <v>26</v>
      </c>
      <c r="M7" s="9">
        <v>59</v>
      </c>
      <c r="N7" s="9">
        <v>1360</v>
      </c>
      <c r="O7" s="9">
        <v>1008</v>
      </c>
      <c r="P7" s="9">
        <v>2368</v>
      </c>
      <c r="Q7" s="3">
        <f t="shared" si="0"/>
        <v>51643</v>
      </c>
    </row>
    <row r="8" spans="1:17" x14ac:dyDescent="0.2">
      <c r="A8" s="4" t="s">
        <v>11</v>
      </c>
      <c r="B8" s="9"/>
      <c r="C8" s="9"/>
      <c r="D8" s="9"/>
      <c r="E8" s="9">
        <v>1836</v>
      </c>
      <c r="F8" s="9">
        <v>2984</v>
      </c>
      <c r="G8" s="9">
        <v>4820</v>
      </c>
      <c r="H8" s="9">
        <v>306</v>
      </c>
      <c r="I8" s="9">
        <v>185</v>
      </c>
      <c r="J8" s="9">
        <v>491</v>
      </c>
      <c r="K8" s="9"/>
      <c r="L8" s="9"/>
      <c r="M8" s="9"/>
      <c r="N8" s="9"/>
      <c r="O8" s="9"/>
      <c r="P8" s="9"/>
      <c r="Q8" s="3">
        <f t="shared" si="0"/>
        <v>5311</v>
      </c>
    </row>
    <row r="9" spans="1:17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ht="15.75" customHeight="1" x14ac:dyDescent="0.2">
      <c r="A10" s="25" t="s">
        <v>26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x14ac:dyDescent="0.2">
      <c r="A11" s="30"/>
      <c r="B11" s="30" t="s">
        <v>0</v>
      </c>
      <c r="C11" s="30"/>
      <c r="D11" s="30"/>
      <c r="E11" s="30" t="s">
        <v>1</v>
      </c>
      <c r="F11" s="30"/>
      <c r="G11" s="30"/>
      <c r="H11" s="30" t="s">
        <v>2</v>
      </c>
      <c r="I11" s="30"/>
      <c r="J11" s="30"/>
      <c r="K11" s="30" t="s">
        <v>12</v>
      </c>
      <c r="L11" s="30"/>
      <c r="M11" s="30"/>
      <c r="N11" s="30" t="s">
        <v>4</v>
      </c>
      <c r="O11" s="30"/>
      <c r="P11" s="30"/>
      <c r="Q11" s="26" t="s">
        <v>5</v>
      </c>
    </row>
    <row r="12" spans="1:17" x14ac:dyDescent="0.2">
      <c r="A12" s="30"/>
      <c r="B12" s="19" t="s">
        <v>6</v>
      </c>
      <c r="C12" s="19" t="s">
        <v>7</v>
      </c>
      <c r="D12" s="19" t="s">
        <v>5</v>
      </c>
      <c r="E12" s="19" t="s">
        <v>6</v>
      </c>
      <c r="F12" s="19" t="s">
        <v>7</v>
      </c>
      <c r="G12" s="19" t="s">
        <v>5</v>
      </c>
      <c r="H12" s="19" t="s">
        <v>6</v>
      </c>
      <c r="I12" s="19" t="s">
        <v>7</v>
      </c>
      <c r="J12" s="19" t="s">
        <v>5</v>
      </c>
      <c r="K12" s="19" t="s">
        <v>6</v>
      </c>
      <c r="L12" s="19" t="s">
        <v>7</v>
      </c>
      <c r="M12" s="19" t="s">
        <v>5</v>
      </c>
      <c r="N12" s="19" t="s">
        <v>6</v>
      </c>
      <c r="O12" s="19" t="s">
        <v>7</v>
      </c>
      <c r="P12" s="19" t="s">
        <v>5</v>
      </c>
      <c r="Q12" s="26"/>
    </row>
    <row r="13" spans="1:17" x14ac:dyDescent="0.2">
      <c r="A13" s="2" t="s">
        <v>5</v>
      </c>
      <c r="B13" s="3">
        <v>49177</v>
      </c>
      <c r="C13" s="3">
        <v>59498</v>
      </c>
      <c r="D13" s="3">
        <v>108675</v>
      </c>
      <c r="E13" s="3">
        <v>21036</v>
      </c>
      <c r="F13" s="3">
        <v>26273</v>
      </c>
      <c r="G13" s="3">
        <v>47309</v>
      </c>
      <c r="H13" s="3">
        <v>851</v>
      </c>
      <c r="I13" s="3">
        <v>711</v>
      </c>
      <c r="J13" s="3">
        <v>1562</v>
      </c>
      <c r="K13" s="3">
        <v>3</v>
      </c>
      <c r="L13" s="3">
        <v>4</v>
      </c>
      <c r="M13" s="3">
        <v>7</v>
      </c>
      <c r="N13" s="3">
        <v>175</v>
      </c>
      <c r="O13" s="3">
        <v>137</v>
      </c>
      <c r="P13" s="3">
        <v>312</v>
      </c>
      <c r="Q13" s="3">
        <f>D13+G13+J13+M13+P13</f>
        <v>157865</v>
      </c>
    </row>
    <row r="14" spans="1:17" x14ac:dyDescent="0.2">
      <c r="A14" s="4" t="s">
        <v>8</v>
      </c>
      <c r="B14" s="21">
        <v>46883</v>
      </c>
      <c r="C14" s="21">
        <v>57167</v>
      </c>
      <c r="D14" s="21">
        <v>104050</v>
      </c>
      <c r="E14" s="21">
        <v>16516</v>
      </c>
      <c r="F14" s="21">
        <v>20888</v>
      </c>
      <c r="G14" s="21">
        <v>37404</v>
      </c>
      <c r="H14" s="21"/>
      <c r="I14" s="21"/>
      <c r="J14" s="21"/>
      <c r="K14" s="21"/>
      <c r="L14" s="21"/>
      <c r="M14" s="21"/>
      <c r="N14" s="21"/>
      <c r="O14" s="21"/>
      <c r="P14" s="21"/>
      <c r="Q14" s="3">
        <f t="shared" ref="Q14:Q17" si="1">D14+G14+J14+M14+P14</f>
        <v>141454</v>
      </c>
    </row>
    <row r="15" spans="1:17" x14ac:dyDescent="0.2">
      <c r="A15" s="4" t="s">
        <v>9</v>
      </c>
      <c r="B15" s="21">
        <v>412</v>
      </c>
      <c r="C15" s="21">
        <v>221</v>
      </c>
      <c r="D15" s="21">
        <v>633</v>
      </c>
      <c r="E15" s="21">
        <v>922</v>
      </c>
      <c r="F15" s="21">
        <v>663</v>
      </c>
      <c r="G15" s="21">
        <v>1585</v>
      </c>
      <c r="H15" s="21"/>
      <c r="I15" s="21"/>
      <c r="J15" s="21"/>
      <c r="K15" s="21"/>
      <c r="L15" s="21"/>
      <c r="M15" s="21"/>
      <c r="N15" s="21"/>
      <c r="O15" s="21"/>
      <c r="P15" s="21"/>
      <c r="Q15" s="3">
        <f t="shared" si="1"/>
        <v>2218</v>
      </c>
    </row>
    <row r="16" spans="1:17" x14ac:dyDescent="0.2">
      <c r="A16" s="4" t="s">
        <v>10</v>
      </c>
      <c r="B16" s="21">
        <v>1882</v>
      </c>
      <c r="C16" s="21">
        <v>2110</v>
      </c>
      <c r="D16" s="21">
        <v>3992</v>
      </c>
      <c r="E16" s="21">
        <v>3225</v>
      </c>
      <c r="F16" s="21">
        <v>3940</v>
      </c>
      <c r="G16" s="21">
        <v>7165</v>
      </c>
      <c r="H16" s="21">
        <v>727</v>
      </c>
      <c r="I16" s="21">
        <v>604</v>
      </c>
      <c r="J16" s="21">
        <v>1331</v>
      </c>
      <c r="K16" s="21">
        <v>3</v>
      </c>
      <c r="L16" s="21">
        <v>4</v>
      </c>
      <c r="M16" s="21">
        <v>7</v>
      </c>
      <c r="N16" s="21">
        <v>175</v>
      </c>
      <c r="O16" s="21">
        <v>137</v>
      </c>
      <c r="P16" s="21">
        <v>312</v>
      </c>
      <c r="Q16" s="3">
        <f t="shared" si="1"/>
        <v>12807</v>
      </c>
    </row>
    <row r="17" spans="1:17" x14ac:dyDescent="0.2">
      <c r="A17" s="4" t="s">
        <v>11</v>
      </c>
      <c r="B17" s="21"/>
      <c r="C17" s="21"/>
      <c r="D17" s="21"/>
      <c r="E17" s="21">
        <v>373</v>
      </c>
      <c r="F17" s="21">
        <v>782</v>
      </c>
      <c r="G17" s="21">
        <v>1155</v>
      </c>
      <c r="H17" s="21">
        <v>124</v>
      </c>
      <c r="I17" s="21">
        <v>107</v>
      </c>
      <c r="J17" s="21">
        <v>231</v>
      </c>
      <c r="K17" s="21"/>
      <c r="L17" s="21"/>
      <c r="M17" s="21"/>
      <c r="N17" s="21"/>
      <c r="O17" s="21"/>
      <c r="P17" s="21"/>
      <c r="Q17" s="3">
        <f t="shared" si="1"/>
        <v>1386</v>
      </c>
    </row>
    <row r="18" spans="1:17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ht="15.75" customHeight="1" x14ac:dyDescent="0.2">
      <c r="A19" s="25" t="s">
        <v>32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5.75" customHeight="1" x14ac:dyDescent="0.2">
      <c r="A20" s="7"/>
      <c r="B20" s="30" t="s">
        <v>0</v>
      </c>
      <c r="C20" s="30"/>
      <c r="D20" s="30"/>
      <c r="E20" s="30" t="s">
        <v>1</v>
      </c>
      <c r="F20" s="30"/>
      <c r="G20" s="30"/>
      <c r="H20" s="30" t="s">
        <v>2</v>
      </c>
      <c r="I20" s="30"/>
      <c r="J20" s="30"/>
      <c r="K20" s="30" t="s">
        <v>12</v>
      </c>
      <c r="L20" s="30"/>
      <c r="M20" s="30"/>
      <c r="N20" s="30" t="s">
        <v>4</v>
      </c>
      <c r="O20" s="30"/>
      <c r="P20" s="30"/>
      <c r="Q20" s="26" t="s">
        <v>5</v>
      </c>
    </row>
    <row r="21" spans="1:17" x14ac:dyDescent="0.2">
      <c r="A21" s="7"/>
      <c r="B21" s="19" t="s">
        <v>6</v>
      </c>
      <c r="C21" s="19" t="s">
        <v>7</v>
      </c>
      <c r="D21" s="19" t="s">
        <v>5</v>
      </c>
      <c r="E21" s="19" t="s">
        <v>6</v>
      </c>
      <c r="F21" s="19" t="s">
        <v>7</v>
      </c>
      <c r="G21" s="19" t="s">
        <v>5</v>
      </c>
      <c r="H21" s="19" t="s">
        <v>6</v>
      </c>
      <c r="I21" s="19" t="s">
        <v>7</v>
      </c>
      <c r="J21" s="19" t="s">
        <v>5</v>
      </c>
      <c r="K21" s="19" t="s">
        <v>6</v>
      </c>
      <c r="L21" s="19" t="s">
        <v>7</v>
      </c>
      <c r="M21" s="19" t="s">
        <v>5</v>
      </c>
      <c r="N21" s="19" t="s">
        <v>6</v>
      </c>
      <c r="O21" s="19" t="s">
        <v>7</v>
      </c>
      <c r="P21" s="19" t="s">
        <v>5</v>
      </c>
      <c r="Q21" s="26"/>
    </row>
    <row r="22" spans="1:17" x14ac:dyDescent="0.2">
      <c r="A22" s="2" t="s">
        <v>5</v>
      </c>
      <c r="B22" s="35">
        <v>2</v>
      </c>
      <c r="C22" s="35">
        <v>2</v>
      </c>
      <c r="D22" s="35">
        <v>4</v>
      </c>
      <c r="E22" s="35">
        <v>64</v>
      </c>
      <c r="F22" s="35">
        <v>24</v>
      </c>
      <c r="G22" s="35">
        <v>88</v>
      </c>
      <c r="H22" s="35">
        <v>3</v>
      </c>
      <c r="I22" s="35">
        <v>1</v>
      </c>
      <c r="J22" s="35">
        <v>4</v>
      </c>
      <c r="K22" s="35"/>
      <c r="L22" s="35"/>
      <c r="M22" s="35"/>
      <c r="N22" s="35">
        <v>4</v>
      </c>
      <c r="O22" s="35">
        <v>3</v>
      </c>
      <c r="P22" s="35">
        <v>7</v>
      </c>
      <c r="Q22" s="35">
        <v>103</v>
      </c>
    </row>
    <row r="23" spans="1:17" x14ac:dyDescent="0.2">
      <c r="A23" s="8" t="s">
        <v>8</v>
      </c>
      <c r="B23" s="36"/>
      <c r="C23" s="36">
        <v>1</v>
      </c>
      <c r="D23" s="36">
        <v>1</v>
      </c>
      <c r="E23" s="36">
        <v>3</v>
      </c>
      <c r="F23" s="36">
        <v>1</v>
      </c>
      <c r="G23" s="36">
        <v>4</v>
      </c>
      <c r="H23" s="36"/>
      <c r="I23" s="36"/>
      <c r="J23" s="36"/>
      <c r="K23" s="9"/>
      <c r="L23" s="9"/>
      <c r="M23" s="9"/>
      <c r="N23" s="36"/>
      <c r="O23" s="36"/>
      <c r="P23" s="36"/>
      <c r="Q23" s="35">
        <v>5</v>
      </c>
    </row>
    <row r="24" spans="1:17" x14ac:dyDescent="0.2">
      <c r="A24" s="8" t="s">
        <v>9</v>
      </c>
      <c r="B24" s="36">
        <v>1</v>
      </c>
      <c r="C24" s="36"/>
      <c r="D24" s="36">
        <v>1</v>
      </c>
      <c r="E24" s="36">
        <v>21</v>
      </c>
      <c r="F24" s="36">
        <v>4</v>
      </c>
      <c r="G24" s="36">
        <v>25</v>
      </c>
      <c r="H24" s="36"/>
      <c r="I24" s="36"/>
      <c r="J24" s="36"/>
      <c r="K24" s="9"/>
      <c r="L24" s="9"/>
      <c r="M24" s="9"/>
      <c r="N24" s="36"/>
      <c r="O24" s="36"/>
      <c r="P24" s="36"/>
      <c r="Q24" s="35">
        <v>26</v>
      </c>
    </row>
    <row r="25" spans="1:17" x14ac:dyDescent="0.2">
      <c r="A25" s="8" t="s">
        <v>10</v>
      </c>
      <c r="B25" s="36">
        <v>1</v>
      </c>
      <c r="C25" s="36">
        <v>1</v>
      </c>
      <c r="D25" s="36">
        <v>2</v>
      </c>
      <c r="E25" s="36">
        <v>40</v>
      </c>
      <c r="F25" s="36">
        <v>19</v>
      </c>
      <c r="G25" s="36">
        <v>59</v>
      </c>
      <c r="H25" s="36">
        <v>2</v>
      </c>
      <c r="I25" s="36">
        <v>1</v>
      </c>
      <c r="J25" s="36">
        <v>3</v>
      </c>
      <c r="K25" s="9"/>
      <c r="L25" s="9"/>
      <c r="M25" s="9"/>
      <c r="N25" s="36">
        <v>4</v>
      </c>
      <c r="O25" s="36">
        <v>3</v>
      </c>
      <c r="P25" s="36">
        <v>7</v>
      </c>
      <c r="Q25" s="35">
        <v>71</v>
      </c>
    </row>
    <row r="26" spans="1:17" x14ac:dyDescent="0.2">
      <c r="A26" s="8" t="s">
        <v>11</v>
      </c>
      <c r="B26" s="36"/>
      <c r="C26" s="36"/>
      <c r="D26" s="36"/>
      <c r="E26" s="37"/>
      <c r="F26" s="37"/>
      <c r="G26" s="36"/>
      <c r="H26" s="36">
        <v>1</v>
      </c>
      <c r="I26" s="36"/>
      <c r="J26" s="36">
        <v>1</v>
      </c>
      <c r="K26" s="9"/>
      <c r="L26" s="9"/>
      <c r="M26" s="9"/>
      <c r="N26" s="37"/>
      <c r="O26" s="37"/>
      <c r="P26" s="37"/>
      <c r="Q26" s="35">
        <v>1</v>
      </c>
    </row>
    <row r="27" spans="1:17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ht="35.25" customHeight="1" x14ac:dyDescent="0.2">
      <c r="A28" s="25" t="s">
        <v>27</v>
      </c>
      <c r="B28" s="25"/>
      <c r="C28" s="25"/>
      <c r="D28" s="25"/>
      <c r="E28" s="25"/>
      <c r="F28" s="10"/>
      <c r="G28" s="26" t="s">
        <v>28</v>
      </c>
      <c r="H28" s="26"/>
      <c r="I28" s="26"/>
      <c r="J28" s="26"/>
      <c r="K28" s="26"/>
      <c r="L28" s="26"/>
      <c r="M28" s="26"/>
      <c r="N28" s="11"/>
      <c r="O28" s="25" t="s">
        <v>29</v>
      </c>
      <c r="P28" s="25"/>
      <c r="Q28" s="25"/>
    </row>
    <row r="29" spans="1:17" ht="53.25" customHeight="1" x14ac:dyDescent="0.2">
      <c r="A29" s="12" t="s">
        <v>13</v>
      </c>
      <c r="B29" s="20" t="s">
        <v>16</v>
      </c>
      <c r="C29" s="20" t="s">
        <v>17</v>
      </c>
      <c r="D29" s="20" t="s">
        <v>18</v>
      </c>
      <c r="E29" s="20" t="s">
        <v>19</v>
      </c>
      <c r="F29" s="13"/>
      <c r="G29" s="26" t="s">
        <v>20</v>
      </c>
      <c r="H29" s="26"/>
      <c r="I29" s="26"/>
      <c r="J29" s="27"/>
      <c r="K29" s="26" t="s">
        <v>21</v>
      </c>
      <c r="L29" s="26"/>
      <c r="M29" s="26"/>
      <c r="N29" s="13"/>
      <c r="O29" s="12" t="s">
        <v>22</v>
      </c>
      <c r="P29" s="12" t="s">
        <v>23</v>
      </c>
      <c r="Q29" s="12" t="s">
        <v>5</v>
      </c>
    </row>
    <row r="30" spans="1:17" x14ac:dyDescent="0.2">
      <c r="A30" s="7" t="s">
        <v>14</v>
      </c>
      <c r="B30" s="9">
        <f>Q5</f>
        <v>440241</v>
      </c>
      <c r="C30" s="9">
        <f>B30-D30</f>
        <v>264573</v>
      </c>
      <c r="D30" s="9">
        <v>175668</v>
      </c>
      <c r="E30" s="9">
        <f>100*C30/B30</f>
        <v>60.097310336838234</v>
      </c>
      <c r="F30" s="13"/>
      <c r="G30" s="19" t="s">
        <v>6</v>
      </c>
      <c r="H30" s="19" t="s">
        <v>7</v>
      </c>
      <c r="I30" s="19" t="s">
        <v>5</v>
      </c>
      <c r="J30" s="28"/>
      <c r="K30" s="19" t="s">
        <v>6</v>
      </c>
      <c r="L30" s="19" t="s">
        <v>7</v>
      </c>
      <c r="M30" s="19" t="s">
        <v>5</v>
      </c>
      <c r="N30" s="13"/>
      <c r="O30" s="22" t="s">
        <v>30</v>
      </c>
      <c r="P30" s="23"/>
      <c r="Q30" s="24"/>
    </row>
    <row r="31" spans="1:17" x14ac:dyDescent="0.2">
      <c r="A31" s="7" t="s">
        <v>15</v>
      </c>
      <c r="B31" s="9">
        <f>Q6+Q7</f>
        <v>65602</v>
      </c>
      <c r="C31" s="9">
        <f>B31-D31</f>
        <v>52010</v>
      </c>
      <c r="D31" s="9">
        <v>13592</v>
      </c>
      <c r="E31" s="9">
        <f>100*C31/B31</f>
        <v>79.281119478064696</v>
      </c>
      <c r="F31" s="13"/>
      <c r="G31" s="14">
        <v>527629</v>
      </c>
      <c r="H31" s="14">
        <v>543290</v>
      </c>
      <c r="I31" s="15">
        <v>1070919</v>
      </c>
      <c r="J31" s="29"/>
      <c r="K31" s="14">
        <v>220081</v>
      </c>
      <c r="L31" s="14">
        <v>252312</v>
      </c>
      <c r="M31" s="15">
        <v>472393</v>
      </c>
      <c r="N31" s="13"/>
      <c r="O31" s="9">
        <v>2669</v>
      </c>
      <c r="P31" s="9">
        <f>Q31-O31</f>
        <v>1935</v>
      </c>
      <c r="Q31" s="16">
        <v>4604</v>
      </c>
    </row>
    <row r="32" spans="1:17" x14ac:dyDescent="0.2">
      <c r="A32" s="7" t="s">
        <v>24</v>
      </c>
      <c r="B32" s="9">
        <f>G8+J8</f>
        <v>5311</v>
      </c>
      <c r="C32" s="9">
        <f>B32-D32</f>
        <v>4239</v>
      </c>
      <c r="D32" s="9">
        <v>1072</v>
      </c>
      <c r="E32" s="9">
        <f>100*C32/B32</f>
        <v>79.815477311240826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7"/>
    </row>
    <row r="33" spans="1:17" ht="13.5" customHeight="1" x14ac:dyDescent="0.2">
      <c r="A33" s="18"/>
      <c r="B33" s="13"/>
      <c r="C33" s="13"/>
      <c r="D33" s="13"/>
      <c r="E33" s="13"/>
    </row>
    <row r="34" spans="1:17" x14ac:dyDescent="0.2">
      <c r="A34" s="31" t="s">
        <v>31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3"/>
    </row>
  </sheetData>
  <mergeCells count="34">
    <mergeCell ref="A34:Q34"/>
    <mergeCell ref="N11:P11"/>
    <mergeCell ref="Q11:Q12"/>
    <mergeCell ref="A1:Q1"/>
    <mergeCell ref="A2:A3"/>
    <mergeCell ref="B2:D2"/>
    <mergeCell ref="E2:G2"/>
    <mergeCell ref="H2:J2"/>
    <mergeCell ref="K2:M2"/>
    <mergeCell ref="N2:P2"/>
    <mergeCell ref="Q2:Q3"/>
    <mergeCell ref="Q20:Q21"/>
    <mergeCell ref="A9:Q9"/>
    <mergeCell ref="A18:Q18"/>
    <mergeCell ref="A27:Q27"/>
    <mergeCell ref="A19:Q19"/>
    <mergeCell ref="B20:D20"/>
    <mergeCell ref="E20:G20"/>
    <mergeCell ref="H20:J20"/>
    <mergeCell ref="K20:M20"/>
    <mergeCell ref="N20:P20"/>
    <mergeCell ref="H11:J11"/>
    <mergeCell ref="K11:M11"/>
    <mergeCell ref="A10:Q10"/>
    <mergeCell ref="A11:A12"/>
    <mergeCell ref="B11:D11"/>
    <mergeCell ref="E11:G11"/>
    <mergeCell ref="O30:Q30"/>
    <mergeCell ref="O28:Q28"/>
    <mergeCell ref="G29:I29"/>
    <mergeCell ref="A28:E28"/>
    <mergeCell ref="G28:M28"/>
    <mergeCell ref="K29:M29"/>
    <mergeCell ref="J29:J3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cp:lastPrinted>2019-10-14T11:07:55Z</cp:lastPrinted>
  <dcterms:created xsi:type="dcterms:W3CDTF">2019-10-06T14:01:07Z</dcterms:created>
  <dcterms:modified xsi:type="dcterms:W3CDTF">2020-11-29T10:42:29Z</dcterms:modified>
</cp:coreProperties>
</file>